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PA KD" sheetId="1" r:id="rId1"/>
  </sheets>
  <definedNames>
    <definedName name="_xlnm.Print_Area" localSheetId="0">'PA KD'!$A$1:$I$39</definedName>
  </definedNames>
  <calcPr calcId="144525"/>
</workbook>
</file>

<file path=xl/calcChain.xml><?xml version="1.0" encoding="utf-8"?>
<calcChain xmlns="http://schemas.openxmlformats.org/spreadsheetml/2006/main">
  <c r="H9" i="1" l="1"/>
  <c r="H21" i="1"/>
  <c r="H30" i="1"/>
  <c r="F12" i="1"/>
  <c r="F13" i="1"/>
  <c r="H18" i="1"/>
  <c r="H17" i="1"/>
  <c r="H10" i="1"/>
  <c r="H12" i="1"/>
  <c r="H13" i="1"/>
  <c r="F14" i="1"/>
  <c r="F15" i="1"/>
  <c r="H15" i="1"/>
  <c r="F16" i="1"/>
  <c r="H16" i="1"/>
  <c r="H14" i="1"/>
  <c r="H19" i="1"/>
  <c r="H20" i="1"/>
  <c r="H22" i="1"/>
  <c r="I12" i="1"/>
  <c r="H23" i="1"/>
  <c r="H24" i="1"/>
</calcChain>
</file>

<file path=xl/sharedStrings.xml><?xml version="1.0" encoding="utf-8"?>
<sst xmlns="http://schemas.openxmlformats.org/spreadsheetml/2006/main" count="73" uniqueCount="60">
  <si>
    <t xml:space="preserve">       NGƯỜI LẬP</t>
  </si>
  <si>
    <t xml:space="preserve">            BAN KT - NCPT</t>
  </si>
  <si>
    <t xml:space="preserve"> TỔNG GIÁM ĐỐC DUYỆT</t>
  </si>
  <si>
    <t>LỢI NHUẬN KINH DOANH (VND)</t>
  </si>
  <si>
    <t>D</t>
  </si>
  <si>
    <t>Tháng</t>
  </si>
  <si>
    <t>THỜI HẠN THU HỒI VỐN</t>
  </si>
  <si>
    <t xml:space="preserve">C </t>
  </si>
  <si>
    <t>Vốn tạm ứng từ Tcty ( mua dao cắt, …)</t>
  </si>
  <si>
    <t>Khách hàng đặt cọc</t>
  </si>
  <si>
    <t>NGUỒN VỐN</t>
  </si>
  <si>
    <t xml:space="preserve">B </t>
  </si>
  <si>
    <t xml:space="preserve">  Bằng chữ : </t>
  </si>
  <si>
    <t>VNĐ</t>
  </si>
  <si>
    <t>Tổng giá trị xuất hóa đơn</t>
  </si>
  <si>
    <t>Thuế VAT 10%</t>
  </si>
  <si>
    <t>Tổng chi phí trước thuế</t>
  </si>
  <si>
    <t>Lợi nhuận dự kiến 5%</t>
  </si>
  <si>
    <t>Quản lý phí 5%</t>
  </si>
  <si>
    <t>Tổng hợp chi phí trực tiếp  (1+2+3)</t>
  </si>
  <si>
    <t>kg</t>
  </si>
  <si>
    <t>Tôi + Ram</t>
  </si>
  <si>
    <t>Chi phí gia công thuê ngoài</t>
  </si>
  <si>
    <t>phút</t>
  </si>
  <si>
    <t xml:space="preserve">   -Chi phí dao cắt</t>
  </si>
  <si>
    <t xml:space="preserve">   - Lương vận hành</t>
  </si>
  <si>
    <t xml:space="preserve">   - Vật tư phụ </t>
  </si>
  <si>
    <t xml:space="preserve">   - Tiền điện</t>
  </si>
  <si>
    <t xml:space="preserve">   -Khấu hao máy</t>
  </si>
  <si>
    <t>Chi phí gia công trên máy VCS</t>
  </si>
  <si>
    <t>Chi phí gia công tại R&amp;D</t>
  </si>
  <si>
    <t>Mua ngoài</t>
  </si>
  <si>
    <t>Vật tư chính</t>
  </si>
  <si>
    <t xml:space="preserve">TỔNG HỢP CHI PHÍ </t>
  </si>
  <si>
    <t xml:space="preserve">A </t>
  </si>
  <si>
    <t>Ghi chú</t>
  </si>
  <si>
    <t>Thành tiền
(VNĐ)</t>
  </si>
  <si>
    <t>Đơn giá
(VNĐ)</t>
  </si>
  <si>
    <t>Số lượng</t>
  </si>
  <si>
    <t>ĐVT</t>
  </si>
  <si>
    <t>Chỉ tiêu</t>
  </si>
  <si>
    <t>TT</t>
  </si>
  <si>
    <t xml:space="preserve">Nội dung đơn hàng : </t>
  </si>
  <si>
    <t>Khách hàng :</t>
  </si>
  <si>
    <t>Số:        /PAKD-RD</t>
  </si>
  <si>
    <t xml:space="preserve">KIỂM SOÁT RỦI RO </t>
  </si>
  <si>
    <t>Bảng riêng</t>
  </si>
  <si>
    <t>Như dưới  đây</t>
  </si>
  <si>
    <t>Các rủi ro tiềm ẩn</t>
  </si>
  <si>
    <t>Hậu quả</t>
  </si>
  <si>
    <t>Biện pháp kiểm soát</t>
  </si>
  <si>
    <t>Trách nhiệm kiểm soát</t>
  </si>
  <si>
    <t xml:space="preserve"> PHƯƠNG ÁN GIA CÔNG CHẾ THỬ</t>
  </si>
  <si>
    <t xml:space="preserve">Tên sản phẩm : </t>
  </si>
  <si>
    <t>Mã số:</t>
  </si>
  <si>
    <t>G</t>
  </si>
  <si>
    <t>Điểm đánh giá rủi ro trước kiểm soát</t>
  </si>
  <si>
    <t>Điểm đánh giá rủi ro sau kiểm soát</t>
  </si>
  <si>
    <t>Hạn hoàn thành biện pháp</t>
  </si>
  <si>
    <t xml:space="preserve">Ngày lập:  . . .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</si>
</sst>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##\ ###\ ###\ ###"/>
    <numFmt numFmtId="165" formatCode="_(* #,##0_);_(* \(#,##0\);_(* &quot;-&quot;??_);_(@_)"/>
  </numFmts>
  <fonts count="20" x14ac:knownFonts="1">
    <font>
      <sz val="12"/>
      <color theme="1"/>
      <name val="Times New Roman"/>
      <family val="2"/>
    </font>
    <font>
      <sz val="10"/>
      <name val="Arial"/>
      <family val="2"/>
    </font>
    <font>
      <sz val="12"/>
      <color indexed="9"/>
      <name val="Times New Roman"/>
      <family val="1"/>
    </font>
    <font>
      <sz val="12"/>
      <color indexed="12"/>
      <name val="Times New Roman"/>
      <family val="1"/>
    </font>
    <font>
      <b/>
      <sz val="16"/>
      <color indexed="12"/>
      <name val="Times New Roman"/>
      <family val="1"/>
    </font>
    <font>
      <i/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sz val="12"/>
      <color indexed="10"/>
      <name val="Times New Roman"/>
      <family val="1"/>
    </font>
    <font>
      <sz val="10"/>
      <name val="Arial"/>
    </font>
    <font>
      <sz val="14"/>
      <color theme="1"/>
      <name val="Times New Roman"/>
      <family val="2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</cellStyleXfs>
  <cellXfs count="142">
    <xf numFmtId="0" fontId="0" fillId="0" borderId="0" xfId="0"/>
    <xf numFmtId="0" fontId="10" fillId="0" borderId="0" xfId="0" applyFont="1" applyAlignment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14" fillId="0" borderId="0" xfId="0" applyFont="1"/>
    <xf numFmtId="0" fontId="0" fillId="0" borderId="1" xfId="0" applyBorder="1" applyAlignment="1">
      <alignment vertical="center" wrapText="1"/>
    </xf>
    <xf numFmtId="0" fontId="15" fillId="0" borderId="2" xfId="0" applyFont="1" applyBorder="1"/>
    <xf numFmtId="164" fontId="10" fillId="0" borderId="2" xfId="0" applyNumberFormat="1" applyFont="1" applyBorder="1"/>
    <xf numFmtId="0" fontId="0" fillId="0" borderId="2" xfId="0" applyBorder="1"/>
    <xf numFmtId="0" fontId="15" fillId="0" borderId="3" xfId="0" applyFont="1" applyBorder="1"/>
    <xf numFmtId="164" fontId="10" fillId="0" borderId="3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5" fillId="0" borderId="5" xfId="0" applyFont="1" applyBorder="1"/>
    <xf numFmtId="0" fontId="14" fillId="0" borderId="5" xfId="0" applyFont="1" applyBorder="1"/>
    <xf numFmtId="0" fontId="14" fillId="0" borderId="6" xfId="0" applyFont="1" applyBorder="1" applyAlignment="1">
      <alignment horizontal="left"/>
    </xf>
    <xf numFmtId="164" fontId="10" fillId="0" borderId="7" xfId="0" applyNumberFormat="1" applyFont="1" applyBorder="1"/>
    <xf numFmtId="164" fontId="16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/>
    <xf numFmtId="164" fontId="12" fillId="2" borderId="4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/>
    </xf>
    <xf numFmtId="164" fontId="10" fillId="0" borderId="8" xfId="0" applyNumberFormat="1" applyFont="1" applyBorder="1"/>
    <xf numFmtId="164" fontId="10" fillId="0" borderId="9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/>
    </xf>
    <xf numFmtId="164" fontId="13" fillId="0" borderId="7" xfId="0" applyNumberFormat="1" applyFont="1" applyBorder="1"/>
    <xf numFmtId="164" fontId="13" fillId="0" borderId="10" xfId="0" applyNumberFormat="1" applyFont="1" applyBorder="1" applyAlignment="1">
      <alignment vertical="center" wrapText="1"/>
    </xf>
    <xf numFmtId="0" fontId="1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4" fontId="13" fillId="0" borderId="7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2" fillId="0" borderId="0" xfId="4" applyFont="1"/>
    <xf numFmtId="0" fontId="3" fillId="0" borderId="0" xfId="4" applyFont="1"/>
    <xf numFmtId="0" fontId="3" fillId="0" borderId="0" xfId="4" applyFont="1" applyAlignment="1">
      <alignment horizontal="center"/>
    </xf>
    <xf numFmtId="0" fontId="4" fillId="0" borderId="0" xfId="4" applyFont="1"/>
    <xf numFmtId="0" fontId="4" fillId="0" borderId="0" xfId="4" applyFont="1" applyAlignment="1"/>
    <xf numFmtId="0" fontId="4" fillId="0" borderId="0" xfId="4" applyFont="1" applyAlignment="1">
      <alignment horizontal="center"/>
    </xf>
    <xf numFmtId="0" fontId="5" fillId="0" borderId="0" xfId="4" applyFont="1" applyAlignment="1"/>
    <xf numFmtId="0" fontId="0" fillId="0" borderId="0" xfId="0" applyBorder="1"/>
    <xf numFmtId="164" fontId="10" fillId="0" borderId="0" xfId="0" applyNumberFormat="1" applyFont="1" applyBorder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4"/>
    <xf numFmtId="0" fontId="3" fillId="0" borderId="8" xfId="4" applyFont="1" applyBorder="1"/>
    <xf numFmtId="0" fontId="7" fillId="0" borderId="0" xfId="4" applyFont="1"/>
    <xf numFmtId="0" fontId="3" fillId="0" borderId="3" xfId="4" applyFont="1" applyBorder="1"/>
    <xf numFmtId="165" fontId="6" fillId="0" borderId="3" xfId="4" applyNumberFormat="1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3" fillId="0" borderId="7" xfId="4" applyFont="1" applyBorder="1"/>
    <xf numFmtId="165" fontId="6" fillId="0" borderId="7" xfId="4" applyNumberFormat="1" applyFont="1" applyBorder="1" applyAlignment="1">
      <alignment horizontal="center"/>
    </xf>
    <xf numFmtId="0" fontId="6" fillId="0" borderId="7" xfId="4" applyFont="1" applyBorder="1" applyAlignment="1">
      <alignment horizontal="center"/>
    </xf>
    <xf numFmtId="0" fontId="6" fillId="0" borderId="13" xfId="4" applyFont="1" applyBorder="1" applyAlignment="1">
      <alignment vertical="center"/>
    </xf>
    <xf numFmtId="0" fontId="6" fillId="0" borderId="14" xfId="4" applyFont="1" applyBorder="1" applyAlignment="1">
      <alignment horizontal="center" vertical="center"/>
    </xf>
    <xf numFmtId="0" fontId="1" fillId="0" borderId="0" xfId="4" applyBorder="1"/>
    <xf numFmtId="0" fontId="6" fillId="0" borderId="15" xfId="4" applyFont="1" applyBorder="1" applyAlignment="1">
      <alignment horizontal="center"/>
    </xf>
    <xf numFmtId="0" fontId="6" fillId="0" borderId="13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/>
    </xf>
    <xf numFmtId="0" fontId="6" fillId="0" borderId="16" xfId="4" applyFont="1" applyBorder="1" applyAlignment="1">
      <alignment horizontal="center" vertical="center"/>
    </xf>
    <xf numFmtId="0" fontId="6" fillId="0" borderId="16" xfId="4" applyFont="1" applyBorder="1" applyAlignment="1">
      <alignment vertical="center"/>
    </xf>
    <xf numFmtId="165" fontId="6" fillId="0" borderId="8" xfId="4" applyNumberFormat="1" applyFont="1" applyBorder="1" applyAlignment="1">
      <alignment horizontal="center"/>
    </xf>
    <xf numFmtId="0" fontId="6" fillId="0" borderId="8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6" fillId="0" borderId="14" xfId="4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9" fillId="0" borderId="0" xfId="0" applyFont="1"/>
    <xf numFmtId="0" fontId="8" fillId="0" borderId="0" xfId="3"/>
    <xf numFmtId="0" fontId="7" fillId="0" borderId="0" xfId="3" applyFont="1"/>
    <xf numFmtId="0" fontId="6" fillId="0" borderId="17" xfId="3" applyFont="1" applyBorder="1" applyAlignment="1">
      <alignment horizontal="center" vertical="center"/>
    </xf>
    <xf numFmtId="0" fontId="3" fillId="0" borderId="18" xfId="3" applyFont="1" applyBorder="1" applyAlignment="1">
      <alignment horizontal="centerContinuous" vertical="top" wrapText="1"/>
    </xf>
    <xf numFmtId="0" fontId="3" fillId="0" borderId="1" xfId="3" applyFont="1" applyBorder="1" applyAlignment="1">
      <alignment horizontal="centerContinuous" vertical="top" wrapText="1"/>
    </xf>
    <xf numFmtId="165" fontId="3" fillId="0" borderId="1" xfId="3" applyNumberFormat="1" applyFont="1" applyBorder="1" applyAlignment="1">
      <alignment horizontal="centerContinuous" vertical="top" wrapText="1"/>
    </xf>
    <xf numFmtId="0" fontId="3" fillId="3" borderId="19" xfId="3" applyFont="1" applyFill="1" applyBorder="1" applyAlignment="1">
      <alignment vertical="center"/>
    </xf>
    <xf numFmtId="0" fontId="7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6" fillId="3" borderId="23" xfId="3" applyFont="1" applyFill="1" applyBorder="1" applyAlignment="1">
      <alignment horizontal="center" vertical="center"/>
    </xf>
    <xf numFmtId="0" fontId="6" fillId="3" borderId="24" xfId="3" applyFont="1" applyFill="1" applyBorder="1" applyAlignment="1">
      <alignment horizontal="right" vertical="center"/>
    </xf>
    <xf numFmtId="0" fontId="6" fillId="3" borderId="25" xfId="3" applyFont="1" applyFill="1" applyBorder="1" applyAlignment="1">
      <alignment horizontal="center" vertical="center" wrapText="1"/>
    </xf>
    <xf numFmtId="0" fontId="6" fillId="3" borderId="24" xfId="3" applyFont="1" applyFill="1" applyBorder="1" applyAlignment="1">
      <alignment horizontal="center" vertical="center" wrapText="1"/>
    </xf>
    <xf numFmtId="0" fontId="6" fillId="3" borderId="26" xfId="3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0" fontId="0" fillId="0" borderId="27" xfId="0" applyBorder="1" applyAlignment="1">
      <alignment vertical="center" wrapText="1"/>
    </xf>
    <xf numFmtId="164" fontId="10" fillId="0" borderId="27" xfId="0" applyNumberFormat="1" applyFont="1" applyBorder="1" applyAlignment="1">
      <alignment vertical="center" wrapText="1"/>
    </xf>
    <xf numFmtId="0" fontId="6" fillId="3" borderId="28" xfId="3" applyFont="1" applyFill="1" applyBorder="1" applyAlignment="1">
      <alignment vertical="center"/>
    </xf>
    <xf numFmtId="0" fontId="0" fillId="3" borderId="19" xfId="0" applyFill="1" applyBorder="1"/>
    <xf numFmtId="0" fontId="3" fillId="3" borderId="29" xfId="3" applyFont="1" applyFill="1" applyBorder="1" applyAlignment="1">
      <alignment vertical="center"/>
    </xf>
    <xf numFmtId="0" fontId="10" fillId="0" borderId="1" xfId="0" applyFont="1" applyBorder="1"/>
    <xf numFmtId="0" fontId="10" fillId="0" borderId="0" xfId="0" applyFont="1"/>
    <xf numFmtId="0" fontId="18" fillId="0" borderId="0" xfId="0" applyFont="1"/>
    <xf numFmtId="0" fontId="10" fillId="0" borderId="0" xfId="0" applyFont="1" applyBorder="1"/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114300</xdr:colOff>
      <xdr:row>1</xdr:row>
      <xdr:rowOff>190500</xdr:rowOff>
    </xdr:to>
    <xdr:pic>
      <xdr:nvPicPr>
        <xdr:cNvPr id="1060" name="Picture 3" descr="logo vea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09" t="17105" r="10909" b="31580"/>
        <a:stretch>
          <a:fillRect/>
        </a:stretch>
      </xdr:blipFill>
      <xdr:spPr bwMode="auto">
        <a:xfrm>
          <a:off x="171450" y="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</xdr:row>
      <xdr:rowOff>200025</xdr:rowOff>
    </xdr:from>
    <xdr:to>
      <xdr:col>2</xdr:col>
      <xdr:colOff>200025</xdr:colOff>
      <xdr:row>2</xdr:row>
      <xdr:rowOff>247650</xdr:rowOff>
    </xdr:to>
    <xdr:sp macro="" textlink="">
      <xdr:nvSpPr>
        <xdr:cNvPr id="1055" name="Rectangle 2"/>
        <xdr:cNvSpPr>
          <a:spLocks noChangeArrowheads="1"/>
        </xdr:cNvSpPr>
      </xdr:nvSpPr>
      <xdr:spPr bwMode="auto">
        <a:xfrm>
          <a:off x="38100" y="428625"/>
          <a:ext cx="1190625" cy="304800"/>
        </a:xfrm>
        <a:prstGeom prst="rect">
          <a:avLst/>
        </a:prstGeom>
        <a:solidFill>
          <a:srgbClr val="FFFFFF">
            <a:alpha val="42999"/>
          </a:srgbClr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ISO 9001:2015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topLeftCell="A31" zoomScaleNormal="100" workbookViewId="0">
      <selection activeCell="E3" sqref="E3"/>
    </sheetView>
  </sheetViews>
  <sheetFormatPr defaultRowHeight="15.75" x14ac:dyDescent="0.25"/>
  <cols>
    <col min="1" max="1" width="3.625" customWidth="1"/>
    <col min="2" max="2" width="9.875" customWidth="1"/>
    <col min="3" max="3" width="19.25" customWidth="1"/>
    <col min="4" max="4" width="10.625" customWidth="1"/>
    <col min="5" max="7" width="11.5" customWidth="1"/>
    <col min="8" max="8" width="13.125" customWidth="1"/>
    <col min="9" max="9" width="9.75" customWidth="1"/>
    <col min="10" max="10" width="12.875" customWidth="1"/>
    <col min="11" max="11" width="13.25" customWidth="1"/>
    <col min="13" max="13" width="10.625" bestFit="1" customWidth="1"/>
    <col min="14" max="14" width="9.625" bestFit="1" customWidth="1"/>
  </cols>
  <sheetData>
    <row r="1" spans="1:9" ht="18" customHeight="1" x14ac:dyDescent="0.3">
      <c r="A1" s="57"/>
      <c r="B1" s="55"/>
      <c r="C1" s="55"/>
      <c r="D1" s="55"/>
      <c r="E1" s="55"/>
      <c r="F1" s="55"/>
      <c r="G1" s="55"/>
      <c r="I1" s="55"/>
    </row>
    <row r="2" spans="1:9" ht="20.25" x14ac:dyDescent="0.3">
      <c r="A2" s="55"/>
      <c r="B2" s="58"/>
      <c r="C2" s="58"/>
      <c r="D2" s="58"/>
      <c r="E2" s="59" t="s">
        <v>52</v>
      </c>
      <c r="G2" s="58"/>
      <c r="H2" s="58"/>
      <c r="I2" s="58"/>
    </row>
    <row r="3" spans="1:9" ht="20.25" x14ac:dyDescent="0.3">
      <c r="A3" s="57"/>
      <c r="B3" s="55"/>
      <c r="C3" s="55"/>
      <c r="D3" s="55"/>
      <c r="E3" s="56" t="s">
        <v>44</v>
      </c>
      <c r="G3" s="55"/>
      <c r="H3" s="60" t="s">
        <v>59</v>
      </c>
      <c r="I3" s="54">
        <v>1</v>
      </c>
    </row>
    <row r="4" spans="1:9" ht="18.75" x14ac:dyDescent="0.3">
      <c r="A4" s="114" t="s">
        <v>43</v>
      </c>
      <c r="B4" s="114"/>
      <c r="C4" s="114"/>
      <c r="D4" s="53"/>
      <c r="E4" s="52"/>
      <c r="F4" s="50"/>
      <c r="G4" s="50"/>
      <c r="H4" s="50"/>
      <c r="I4" s="50"/>
    </row>
    <row r="5" spans="1:9" ht="29.25" customHeight="1" x14ac:dyDescent="0.3">
      <c r="A5" s="115" t="s">
        <v>42</v>
      </c>
      <c r="B5" s="115"/>
      <c r="C5" s="115"/>
      <c r="D5" s="116"/>
      <c r="E5" s="116"/>
      <c r="F5" s="116"/>
      <c r="G5" s="116"/>
      <c r="H5" s="116"/>
      <c r="I5" s="50"/>
    </row>
    <row r="6" spans="1:9" ht="18" customHeight="1" x14ac:dyDescent="0.25">
      <c r="C6" s="51" t="s">
        <v>53</v>
      </c>
      <c r="F6" s="51" t="s">
        <v>54</v>
      </c>
    </row>
    <row r="7" spans="1:9" ht="28.5" x14ac:dyDescent="0.25">
      <c r="A7" s="49" t="s">
        <v>41</v>
      </c>
      <c r="B7" s="117" t="s">
        <v>40</v>
      </c>
      <c r="C7" s="118"/>
      <c r="D7" s="119"/>
      <c r="E7" s="49" t="s">
        <v>39</v>
      </c>
      <c r="F7" s="48" t="s">
        <v>38</v>
      </c>
      <c r="G7" s="47" t="s">
        <v>37</v>
      </c>
      <c r="H7" s="46" t="s">
        <v>36</v>
      </c>
      <c r="I7" s="46" t="s">
        <v>35</v>
      </c>
    </row>
    <row r="8" spans="1:9" s="111" customFormat="1" x14ac:dyDescent="0.25">
      <c r="A8" s="110" t="s">
        <v>34</v>
      </c>
      <c r="B8" s="120" t="s">
        <v>33</v>
      </c>
      <c r="C8" s="120"/>
      <c r="D8" s="120"/>
      <c r="E8" s="120"/>
      <c r="F8" s="120"/>
      <c r="G8" s="120"/>
      <c r="H8" s="120"/>
      <c r="I8" s="121"/>
    </row>
    <row r="9" spans="1:9" ht="18" customHeight="1" x14ac:dyDescent="0.25">
      <c r="A9" s="26">
        <v>1</v>
      </c>
      <c r="B9" s="122" t="s">
        <v>32</v>
      </c>
      <c r="C9" s="123"/>
      <c r="D9" s="124"/>
      <c r="E9" s="25" t="s">
        <v>20</v>
      </c>
      <c r="F9" s="24"/>
      <c r="G9" s="23"/>
      <c r="H9" s="22">
        <f>G9*F9</f>
        <v>0</v>
      </c>
      <c r="I9" s="21" t="s">
        <v>31</v>
      </c>
    </row>
    <row r="10" spans="1:9" ht="18" customHeight="1" x14ac:dyDescent="0.25">
      <c r="A10" s="26">
        <v>2</v>
      </c>
      <c r="B10" s="122" t="s">
        <v>30</v>
      </c>
      <c r="C10" s="123"/>
      <c r="D10" s="124"/>
      <c r="E10" s="25"/>
      <c r="F10" s="24"/>
      <c r="G10" s="23"/>
      <c r="H10" s="22">
        <f>G10*F10</f>
        <v>0</v>
      </c>
      <c r="I10" s="21"/>
    </row>
    <row r="11" spans="1:9" ht="18" customHeight="1" x14ac:dyDescent="0.25">
      <c r="A11" s="45"/>
      <c r="B11" s="125" t="s">
        <v>29</v>
      </c>
      <c r="C11" s="126"/>
      <c r="D11" s="127"/>
      <c r="E11" s="44" t="s">
        <v>23</v>
      </c>
      <c r="F11" s="14"/>
      <c r="I11" s="43"/>
    </row>
    <row r="12" spans="1:9" ht="18" customHeight="1" x14ac:dyDescent="0.25">
      <c r="A12" s="42"/>
      <c r="B12" s="128" t="s">
        <v>28</v>
      </c>
      <c r="C12" s="129"/>
      <c r="D12" s="130"/>
      <c r="E12" s="35" t="s">
        <v>23</v>
      </c>
      <c r="F12" s="41">
        <f>F10</f>
        <v>0</v>
      </c>
      <c r="G12" s="38"/>
      <c r="H12" s="37">
        <f>G12*F12</f>
        <v>0</v>
      </c>
      <c r="I12" s="36" t="e">
        <f>H12/(H19+H20)</f>
        <v>#DIV/0!</v>
      </c>
    </row>
    <row r="13" spans="1:9" ht="18" customHeight="1" x14ac:dyDescent="0.25">
      <c r="A13" s="42"/>
      <c r="B13" s="128" t="s">
        <v>27</v>
      </c>
      <c r="C13" s="129"/>
      <c r="D13" s="130"/>
      <c r="E13" s="35" t="s">
        <v>23</v>
      </c>
      <c r="F13" s="41">
        <f>F12</f>
        <v>0</v>
      </c>
      <c r="G13" s="38"/>
      <c r="H13" s="37">
        <f>G13*F13</f>
        <v>0</v>
      </c>
      <c r="I13" s="36"/>
    </row>
    <row r="14" spans="1:9" ht="18" customHeight="1" x14ac:dyDescent="0.25">
      <c r="A14" s="42"/>
      <c r="B14" s="128" t="s">
        <v>26</v>
      </c>
      <c r="C14" s="129"/>
      <c r="D14" s="130"/>
      <c r="E14" s="35" t="s">
        <v>23</v>
      </c>
      <c r="F14" s="41">
        <f>F13</f>
        <v>0</v>
      </c>
      <c r="G14" s="38"/>
      <c r="H14" s="37">
        <f>G14*F14</f>
        <v>0</v>
      </c>
      <c r="I14" s="36"/>
    </row>
    <row r="15" spans="1:9" ht="18" customHeight="1" x14ac:dyDescent="0.25">
      <c r="A15" s="42"/>
      <c r="B15" s="128" t="s">
        <v>25</v>
      </c>
      <c r="C15" s="129"/>
      <c r="D15" s="130"/>
      <c r="E15" s="35" t="s">
        <v>23</v>
      </c>
      <c r="F15" s="41">
        <f>F14</f>
        <v>0</v>
      </c>
      <c r="G15" s="38"/>
      <c r="H15" s="37">
        <f>G15*F15</f>
        <v>0</v>
      </c>
      <c r="I15" s="36"/>
    </row>
    <row r="16" spans="1:9" ht="18" customHeight="1" x14ac:dyDescent="0.25">
      <c r="A16" s="42"/>
      <c r="B16" s="128" t="s">
        <v>24</v>
      </c>
      <c r="C16" s="129"/>
      <c r="D16" s="130"/>
      <c r="E16" s="35" t="s">
        <v>23</v>
      </c>
      <c r="F16" s="41">
        <f>F15</f>
        <v>0</v>
      </c>
      <c r="G16" s="38"/>
      <c r="H16" s="37">
        <f>G16*F16</f>
        <v>0</v>
      </c>
      <c r="I16" s="36"/>
    </row>
    <row r="17" spans="1:16" ht="18" customHeight="1" x14ac:dyDescent="0.25">
      <c r="A17" s="26">
        <v>3</v>
      </c>
      <c r="B17" s="122" t="s">
        <v>22</v>
      </c>
      <c r="C17" s="123"/>
      <c r="D17" s="124"/>
      <c r="E17" s="25" t="s">
        <v>13</v>
      </c>
      <c r="F17" s="24"/>
      <c r="G17" s="23"/>
      <c r="H17" s="22">
        <f>SUM(H18:H18)</f>
        <v>0</v>
      </c>
      <c r="I17" s="21"/>
    </row>
    <row r="18" spans="1:16" ht="18" customHeight="1" x14ac:dyDescent="0.25">
      <c r="A18" s="40"/>
      <c r="B18" s="128" t="s">
        <v>21</v>
      </c>
      <c r="C18" s="129"/>
      <c r="D18" s="130"/>
      <c r="E18" s="35" t="s">
        <v>20</v>
      </c>
      <c r="F18" s="39"/>
      <c r="G18" s="38"/>
      <c r="H18" s="37">
        <f>G18*F18</f>
        <v>0</v>
      </c>
      <c r="I18" s="36"/>
      <c r="K18" s="61"/>
      <c r="L18" s="61"/>
      <c r="M18" s="61"/>
      <c r="N18" s="61"/>
      <c r="O18" s="61"/>
      <c r="P18" s="61"/>
    </row>
    <row r="19" spans="1:16" ht="18" customHeight="1" x14ac:dyDescent="0.25">
      <c r="A19" s="26">
        <v>4</v>
      </c>
      <c r="B19" s="122" t="s">
        <v>19</v>
      </c>
      <c r="C19" s="123"/>
      <c r="D19" s="124"/>
      <c r="E19" s="25" t="s">
        <v>13</v>
      </c>
      <c r="F19" s="24"/>
      <c r="G19" s="23"/>
      <c r="H19" s="22">
        <f>H9+H10+H17</f>
        <v>0</v>
      </c>
      <c r="I19" s="21"/>
      <c r="K19" s="61"/>
      <c r="L19" s="61"/>
      <c r="M19" s="61"/>
      <c r="N19" s="61"/>
      <c r="O19" s="61"/>
      <c r="P19" s="61"/>
    </row>
    <row r="20" spans="1:16" ht="18" customHeight="1" x14ac:dyDescent="0.25">
      <c r="A20" s="34"/>
      <c r="B20" s="131" t="s">
        <v>18</v>
      </c>
      <c r="C20" s="132"/>
      <c r="D20" s="133"/>
      <c r="E20" s="35" t="s">
        <v>13</v>
      </c>
      <c r="F20" s="34"/>
      <c r="G20" s="33"/>
      <c r="H20" s="20">
        <f>(H9+H10)*5%</f>
        <v>0</v>
      </c>
      <c r="I20" s="32"/>
      <c r="K20" s="61"/>
      <c r="L20" s="61"/>
      <c r="M20" s="61"/>
      <c r="N20" s="61"/>
      <c r="O20" s="61"/>
      <c r="P20" s="61"/>
    </row>
    <row r="21" spans="1:16" ht="18" customHeight="1" x14ac:dyDescent="0.25">
      <c r="A21" s="34"/>
      <c r="B21" s="131" t="s">
        <v>17</v>
      </c>
      <c r="C21" s="132"/>
      <c r="D21" s="133"/>
      <c r="E21" s="35" t="s">
        <v>13</v>
      </c>
      <c r="F21" s="34"/>
      <c r="G21" s="33"/>
      <c r="H21" s="20">
        <f>(H9+H10)*5%</f>
        <v>0</v>
      </c>
      <c r="I21" s="32"/>
      <c r="K21" s="61"/>
      <c r="L21" s="61"/>
      <c r="M21" s="61"/>
      <c r="N21" s="61"/>
      <c r="O21" s="61"/>
      <c r="P21" s="61"/>
    </row>
    <row r="22" spans="1:16" ht="18" customHeight="1" x14ac:dyDescent="0.25">
      <c r="A22" s="34"/>
      <c r="B22" s="131" t="s">
        <v>16</v>
      </c>
      <c r="C22" s="132"/>
      <c r="D22" s="133"/>
      <c r="E22" s="35" t="s">
        <v>13</v>
      </c>
      <c r="F22" s="34"/>
      <c r="G22" s="33"/>
      <c r="H22" s="20">
        <f>H19+H20+H21</f>
        <v>0</v>
      </c>
      <c r="I22" s="32"/>
      <c r="K22" s="61"/>
      <c r="L22" s="61"/>
      <c r="M22" s="62"/>
      <c r="N22" s="61"/>
      <c r="O22" s="61"/>
      <c r="P22" s="61"/>
    </row>
    <row r="23" spans="1:16" ht="18" customHeight="1" x14ac:dyDescent="0.25">
      <c r="A23" s="30"/>
      <c r="B23" s="135" t="s">
        <v>15</v>
      </c>
      <c r="C23" s="136"/>
      <c r="D23" s="137"/>
      <c r="E23" s="31" t="s">
        <v>13</v>
      </c>
      <c r="F23" s="30"/>
      <c r="G23" s="29"/>
      <c r="H23" s="28">
        <f>H22*10%</f>
        <v>0</v>
      </c>
      <c r="I23" s="27"/>
      <c r="K23" s="61"/>
      <c r="L23" s="61"/>
      <c r="M23" s="61"/>
      <c r="N23" s="61"/>
      <c r="O23" s="61"/>
      <c r="P23" s="61"/>
    </row>
    <row r="24" spans="1:16" ht="18" customHeight="1" x14ac:dyDescent="0.25">
      <c r="A24" s="26"/>
      <c r="B24" s="122" t="s">
        <v>14</v>
      </c>
      <c r="C24" s="123"/>
      <c r="D24" s="124"/>
      <c r="E24" s="25" t="s">
        <v>13</v>
      </c>
      <c r="F24" s="24"/>
      <c r="G24" s="23"/>
      <c r="H24" s="22">
        <f>INT(H22+H23)</f>
        <v>0</v>
      </c>
      <c r="I24" s="21"/>
      <c r="K24" s="62"/>
      <c r="L24" s="61"/>
      <c r="M24" s="62"/>
      <c r="N24" s="62"/>
      <c r="O24" s="61"/>
      <c r="P24" s="61"/>
    </row>
    <row r="25" spans="1:16" ht="18.75" customHeight="1" x14ac:dyDescent="0.25">
      <c r="A25" s="19" t="s">
        <v>12</v>
      </c>
      <c r="B25" s="18"/>
      <c r="C25" s="17"/>
      <c r="D25" s="17"/>
      <c r="E25" s="16"/>
      <c r="F25" s="16"/>
      <c r="G25" s="16"/>
      <c r="H25" s="16"/>
      <c r="I25" s="15"/>
      <c r="K25" s="61"/>
      <c r="L25" s="61"/>
      <c r="M25" s="61"/>
      <c r="N25" s="61"/>
      <c r="O25" s="61"/>
      <c r="P25" s="61"/>
    </row>
    <row r="26" spans="1:16" s="111" customFormat="1" ht="18" customHeight="1" x14ac:dyDescent="0.25">
      <c r="A26" s="86" t="s">
        <v>11</v>
      </c>
      <c r="B26" s="138" t="s">
        <v>10</v>
      </c>
      <c r="C26" s="138"/>
      <c r="D26" s="138"/>
      <c r="E26" s="138"/>
      <c r="F26" s="138"/>
      <c r="G26" s="138"/>
      <c r="H26" s="138"/>
      <c r="I26" s="138"/>
      <c r="J26" s="112"/>
      <c r="K26" s="113"/>
      <c r="L26" s="113"/>
      <c r="M26" s="113"/>
      <c r="N26" s="113"/>
      <c r="O26" s="113"/>
      <c r="P26" s="113"/>
    </row>
    <row r="27" spans="1:16" ht="18" customHeight="1" x14ac:dyDescent="0.25">
      <c r="A27" s="87"/>
      <c r="B27" s="139" t="s">
        <v>9</v>
      </c>
      <c r="C27" s="140"/>
      <c r="D27" s="141"/>
      <c r="E27" s="12"/>
      <c r="F27" s="12"/>
      <c r="G27" s="12"/>
      <c r="H27" s="13"/>
      <c r="I27" s="12"/>
      <c r="J27" s="7"/>
      <c r="K27" s="61"/>
      <c r="L27" s="61"/>
      <c r="M27" s="61"/>
      <c r="N27" s="61"/>
      <c r="O27" s="61"/>
      <c r="P27" s="61"/>
    </row>
    <row r="28" spans="1:16" ht="18" customHeight="1" x14ac:dyDescent="0.25">
      <c r="A28" s="88"/>
      <c r="B28" s="11" t="s">
        <v>8</v>
      </c>
      <c r="C28" s="11"/>
      <c r="D28" s="11"/>
      <c r="E28" s="9"/>
      <c r="F28" s="9"/>
      <c r="G28" s="9"/>
      <c r="H28" s="10"/>
      <c r="I28" s="9"/>
      <c r="J28" s="7"/>
    </row>
    <row r="29" spans="1:16" ht="18" customHeight="1" x14ac:dyDescent="0.25">
      <c r="A29" s="86" t="s">
        <v>7</v>
      </c>
      <c r="B29" s="138" t="s">
        <v>6</v>
      </c>
      <c r="C29" s="138"/>
      <c r="D29" s="138"/>
      <c r="E29" s="8" t="s">
        <v>5</v>
      </c>
      <c r="F29" s="8"/>
      <c r="G29" s="8"/>
      <c r="H29" s="8"/>
      <c r="I29" s="8"/>
      <c r="J29" s="7"/>
    </row>
    <row r="30" spans="1:16" ht="18" customHeight="1" thickBot="1" x14ac:dyDescent="0.3">
      <c r="A30" s="104" t="s">
        <v>4</v>
      </c>
      <c r="B30" s="134" t="s">
        <v>3</v>
      </c>
      <c r="C30" s="134"/>
      <c r="D30" s="134"/>
      <c r="E30" s="105"/>
      <c r="F30" s="105"/>
      <c r="G30" s="105"/>
      <c r="H30" s="106">
        <f>H21</f>
        <v>0</v>
      </c>
      <c r="I30" s="105"/>
      <c r="J30" s="7"/>
    </row>
    <row r="31" spans="1:16" ht="24.75" customHeight="1" x14ac:dyDescent="0.25">
      <c r="A31" s="99" t="s">
        <v>55</v>
      </c>
      <c r="B31" s="107" t="s">
        <v>45</v>
      </c>
      <c r="C31" s="108"/>
      <c r="D31" s="96"/>
      <c r="E31" s="109"/>
      <c r="F31" s="100" t="s">
        <v>46</v>
      </c>
      <c r="G31" s="101"/>
      <c r="H31" s="102" t="s">
        <v>47</v>
      </c>
      <c r="I31" s="103"/>
      <c r="J31" s="97"/>
      <c r="K31" s="98"/>
    </row>
    <row r="32" spans="1:16" s="89" customFormat="1" ht="33" customHeight="1" x14ac:dyDescent="0.25">
      <c r="A32" s="92"/>
      <c r="B32" s="94" t="s">
        <v>48</v>
      </c>
      <c r="C32" s="94" t="s">
        <v>49</v>
      </c>
      <c r="D32" s="94" t="s">
        <v>56</v>
      </c>
      <c r="E32" s="95" t="s">
        <v>50</v>
      </c>
      <c r="F32" s="94" t="s">
        <v>57</v>
      </c>
      <c r="G32" s="94" t="s">
        <v>51</v>
      </c>
      <c r="H32" s="93" t="s">
        <v>58</v>
      </c>
      <c r="I32" s="93" t="s">
        <v>35</v>
      </c>
      <c r="J32" s="91"/>
      <c r="K32" s="90"/>
    </row>
    <row r="33" spans="1:11" ht="18" customHeight="1" x14ac:dyDescent="0.25">
      <c r="A33" s="75"/>
      <c r="B33" s="85"/>
      <c r="C33" s="85"/>
      <c r="D33" s="68"/>
      <c r="E33" s="76"/>
      <c r="F33" s="68"/>
      <c r="G33" s="69"/>
      <c r="H33" s="70"/>
      <c r="I33" s="77"/>
      <c r="J33" s="67"/>
      <c r="K33" s="65"/>
    </row>
    <row r="34" spans="1:11" ht="18" customHeight="1" x14ac:dyDescent="0.25">
      <c r="A34" s="78"/>
      <c r="B34" s="74"/>
      <c r="C34" s="74"/>
      <c r="D34" s="71"/>
      <c r="E34" s="71"/>
      <c r="F34" s="71"/>
      <c r="G34" s="72"/>
      <c r="H34" s="73"/>
      <c r="I34" s="79"/>
      <c r="J34" s="67"/>
      <c r="K34" s="65"/>
    </row>
    <row r="35" spans="1:11" ht="18" customHeight="1" x14ac:dyDescent="0.25">
      <c r="A35" s="78"/>
      <c r="B35" s="74"/>
      <c r="C35" s="74"/>
      <c r="D35" s="71"/>
      <c r="E35" s="71"/>
      <c r="F35" s="71"/>
      <c r="G35" s="72"/>
      <c r="H35" s="73"/>
      <c r="I35" s="79"/>
      <c r="J35" s="67"/>
      <c r="K35" s="65"/>
    </row>
    <row r="36" spans="1:11" ht="18" customHeight="1" x14ac:dyDescent="0.25">
      <c r="A36" s="80"/>
      <c r="B36" s="81"/>
      <c r="C36" s="81"/>
      <c r="D36" s="66"/>
      <c r="E36" s="66"/>
      <c r="F36" s="66"/>
      <c r="G36" s="82"/>
      <c r="H36" s="83"/>
      <c r="I36" s="84"/>
      <c r="J36" s="67"/>
      <c r="K36" s="65"/>
    </row>
    <row r="37" spans="1:11" ht="18" customHeight="1" x14ac:dyDescent="0.25">
      <c r="C37" s="5"/>
      <c r="D37" s="6"/>
      <c r="H37" s="5"/>
      <c r="I37" s="5"/>
    </row>
    <row r="38" spans="1:11" ht="18" customHeight="1" x14ac:dyDescent="0.25">
      <c r="C38" s="4" t="s">
        <v>0</v>
      </c>
      <c r="E38" s="63" t="s">
        <v>1</v>
      </c>
      <c r="G38" s="3"/>
      <c r="H38" s="63" t="s">
        <v>2</v>
      </c>
      <c r="I38" s="3"/>
    </row>
    <row r="39" spans="1:11" x14ac:dyDescent="0.25">
      <c r="E39" s="63"/>
    </row>
    <row r="40" spans="1:11" s="2" customFormat="1" x14ac:dyDescent="0.25">
      <c r="A40"/>
      <c r="B40"/>
      <c r="C40"/>
      <c r="E40" s="63"/>
      <c r="F40"/>
      <c r="G40"/>
      <c r="I40"/>
    </row>
    <row r="41" spans="1:11" s="2" customFormat="1" x14ac:dyDescent="0.25">
      <c r="A41"/>
      <c r="B41"/>
      <c r="C41"/>
      <c r="E41" s="63"/>
      <c r="F41"/>
      <c r="G41"/>
      <c r="H41"/>
      <c r="I41"/>
    </row>
    <row r="42" spans="1:11" s="2" customFormat="1" x14ac:dyDescent="0.25">
      <c r="A42"/>
      <c r="B42"/>
      <c r="C42"/>
      <c r="E42" s="63"/>
      <c r="F42"/>
      <c r="G42"/>
      <c r="H42"/>
      <c r="I42"/>
    </row>
    <row r="43" spans="1:11" x14ac:dyDescent="0.25">
      <c r="E43" s="63"/>
    </row>
    <row r="44" spans="1:11" x14ac:dyDescent="0.25">
      <c r="E44" s="64"/>
      <c r="H44" s="1"/>
      <c r="I44" s="1"/>
    </row>
  </sheetData>
  <mergeCells count="25">
    <mergeCell ref="B19:D19"/>
    <mergeCell ref="B20:D20"/>
    <mergeCell ref="B21:D21"/>
    <mergeCell ref="B30:D30"/>
    <mergeCell ref="B22:D22"/>
    <mergeCell ref="B23:D23"/>
    <mergeCell ref="B24:D24"/>
    <mergeCell ref="B26:I26"/>
    <mergeCell ref="B27:D27"/>
    <mergeCell ref="B29:D29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B13:D13"/>
    <mergeCell ref="A4:C4"/>
    <mergeCell ref="A5:C5"/>
    <mergeCell ref="D5:H5"/>
    <mergeCell ref="B7:D7"/>
    <mergeCell ref="B8:I8"/>
  </mergeCells>
  <pageMargins left="0.78" right="0.41" top="0.23" bottom="0.75" header="0.2" footer="0.3"/>
  <pageSetup paperSize="9" scale="84" orientation="portrait" r:id="rId1"/>
  <headerFooter>
    <oddFooter>&amp;L&amp;"Times New Roman,Italic"&amp;11BM-24-01A
Lần ban hành: 2.1&amp;RTrang: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 KD</vt:lpstr>
      <vt:lpstr>'PA KD'!Print_Area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NMNgoc</dc:creator>
  <cp:lastModifiedBy>NguyenVietAnh</cp:lastModifiedBy>
  <cp:lastPrinted>2019-08-02T03:13:53Z</cp:lastPrinted>
  <dcterms:created xsi:type="dcterms:W3CDTF">2018-12-19T08:06:59Z</dcterms:created>
  <dcterms:modified xsi:type="dcterms:W3CDTF">2019-08-02T03:13:54Z</dcterms:modified>
</cp:coreProperties>
</file>