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590"/>
  </bookViews>
  <sheets>
    <sheet name="THÁNG N" sheetId="7" r:id="rId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{"'Sheet1'!$L$16"}</definedName>
    <definedName name="h" hidden="1">{"'Sheet1'!$L$16"}</definedName>
    <definedName name="hoadon2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sadád" hidden="1">#REF!</definedName>
    <definedName name="wrn.chi._.tiÆt." hidden="1">{#N/A,#N/A,FALSE,"Chi tiÆt"}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" i="7"/>
  <c r="AH16"/>
  <c r="AH17"/>
  <c r="AH18"/>
  <c r="AH19"/>
  <c r="AH20"/>
  <c r="AH21"/>
  <c r="AH22"/>
  <c r="AH23"/>
  <c r="AH24"/>
  <c r="AH25"/>
  <c r="AH26"/>
  <c r="AH27"/>
  <c r="AH28"/>
  <c r="AH29"/>
  <c r="AH15"/>
  <c r="AH13"/>
  <c r="AH8"/>
  <c r="AH9"/>
  <c r="AH10"/>
  <c r="AH11"/>
  <c r="AH12"/>
  <c r="AH7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C4" l="1" a="1"/>
  <c r="C4" s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C5" l="1"/>
  <c r="D5"/>
  <c r="E5" l="1"/>
  <c r="F5" l="1"/>
  <c r="G5" l="1"/>
  <c r="H5" l="1"/>
  <c r="I5" l="1"/>
  <c r="J5" l="1"/>
  <c r="K5" l="1"/>
  <c r="L5" l="1"/>
  <c r="M5" l="1"/>
  <c r="N5" l="1"/>
  <c r="O5" l="1"/>
  <c r="P5" l="1"/>
  <c r="Q5" l="1"/>
  <c r="R5" l="1"/>
  <c r="S5" l="1"/>
  <c r="T5" l="1"/>
  <c r="U5" l="1"/>
  <c r="V5" l="1"/>
  <c r="W5" l="1"/>
  <c r="X5" l="1"/>
  <c r="Y5" l="1"/>
  <c r="Z5" l="1"/>
  <c r="AA5" l="1"/>
  <c r="AB5" l="1"/>
  <c r="AC5" l="1"/>
  <c r="AD5" l="1"/>
  <c r="AE5" l="1"/>
  <c r="AG5" l="1"/>
  <c r="AF5"/>
</calcChain>
</file>

<file path=xl/sharedStrings.xml><?xml version="1.0" encoding="utf-8"?>
<sst xmlns="http://schemas.openxmlformats.org/spreadsheetml/2006/main" count="47" uniqueCount="46">
  <si>
    <t>Năm</t>
  </si>
  <si>
    <t>STT</t>
  </si>
  <si>
    <t>Họ và tên</t>
  </si>
  <si>
    <t>A. BAN LÃNH ĐẠO</t>
  </si>
  <si>
    <t>Tổng</t>
  </si>
  <si>
    <t>Số công nghỉ việc ngừng việc hưởng 100% lương</t>
  </si>
  <si>
    <t>Số công nghỉ việc ngừng việc hưởng ......% lương</t>
  </si>
  <si>
    <t>Số công hưởng BHXH</t>
  </si>
  <si>
    <t>P</t>
  </si>
  <si>
    <t>TS</t>
  </si>
  <si>
    <t>+</t>
  </si>
  <si>
    <t>Cô</t>
  </si>
  <si>
    <t>NB</t>
  </si>
  <si>
    <t>NGƯỜI CHẤM CÔNG</t>
  </si>
  <si>
    <t>B. NHÂN VIÊN</t>
  </si>
  <si>
    <t>Số công hưởng lương thời gian</t>
  </si>
  <si>
    <t>NL</t>
  </si>
  <si>
    <t>Tháng:</t>
  </si>
  <si>
    <t>Ký hiệu chấm công:</t>
  </si>
  <si>
    <t>Ô</t>
  </si>
  <si>
    <t>T</t>
  </si>
  <si>
    <t>CN</t>
  </si>
  <si>
    <t>K</t>
  </si>
  <si>
    <t>- Nghỉ không lương</t>
  </si>
  <si>
    <t>N</t>
  </si>
  <si>
    <t>- Nghỉ phép</t>
  </si>
  <si>
    <t>- Ngừng việc</t>
  </si>
  <si>
    <t>NN</t>
  </si>
  <si>
    <t>- Làm nửa ngày công</t>
  </si>
  <si>
    <t>- Lương thời gian:</t>
  </si>
  <si>
    <t>- Thai sản:</t>
  </si>
  <si>
    <t>- Con ốm:</t>
  </si>
  <si>
    <t>- Tai nạn:</t>
  </si>
  <si>
    <t>- Chủ nhật:</t>
  </si>
  <si>
    <t>- Nghỉ lễ:</t>
  </si>
  <si>
    <t>- Ốm, điều dưỡng:</t>
  </si>
  <si>
    <t>Ngày ……. tháng ……. năm 20......</t>
  </si>
  <si>
    <t>PHỤ TRÁCH BỘ PHẬN</t>
  </si>
  <si>
    <t>Mẫu số 01a - LĐTL</t>
  </si>
  <si>
    <t>(Ban hành theo thông tư số 133/2016/TT-BTC)</t>
  </si>
  <si>
    <t xml:space="preserve">- Nghỉ nửa ngày tính phép: </t>
  </si>
  <si>
    <t>1/2P</t>
  </si>
  <si>
    <t xml:space="preserve">- Nghỉ nửa ngày kôlương: </t>
  </si>
  <si>
    <t>1/2K</t>
  </si>
  <si>
    <t>- Nghỉ bù:</t>
  </si>
  <si>
    <t>BẢNG CHẤM CÔNG BAN ……………………..…………</t>
  </si>
</sst>
</file>

<file path=xl/styles.xml><?xml version="1.0" encoding="utf-8"?>
<styleSheet xmlns="http://schemas.openxmlformats.org/spreadsheetml/2006/main">
  <numFmts count="5">
    <numFmt numFmtId="164" formatCode="&quot;Tháng &quot;mm/yyyy"/>
    <numFmt numFmtId="165" formatCode="dd"/>
    <numFmt numFmtId="166" formatCode="_-* #,##0.00_-;\-* #,##0.00_-;_-* &quot;-&quot;??_-;_-@_-"/>
    <numFmt numFmtId="167" formatCode="_-* #,##0_-;\-* #,##0_-;_-* &quot;-&quot;??_-;_-@_-"/>
    <numFmt numFmtId="168" formatCode="_-* #,##0.0_-;\-* #,##0.0_-;_-* &quot;-&quot;??_-;_-@_-"/>
  </numFmts>
  <fonts count="23">
    <font>
      <sz val="11"/>
      <color theme="1"/>
      <name val="Calibri"/>
      <family val="2"/>
      <scheme val="minor"/>
    </font>
    <font>
      <sz val="10"/>
      <name val="VNI-Avo"/>
    </font>
    <font>
      <b/>
      <sz val="14"/>
      <color rgb="FF0000FF"/>
      <name val="Times New Roman"/>
      <family val="1"/>
    </font>
    <font>
      <i/>
      <sz val="14"/>
      <color rgb="FF0000FF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i/>
      <sz val="14"/>
      <color rgb="FF0000FF"/>
      <name val="Times New Roman"/>
      <family val="1"/>
    </font>
    <font>
      <sz val="9"/>
      <color theme="0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4"/>
      <color rgb="FF0000FF"/>
      <name val="Times New Roman"/>
      <family val="1"/>
    </font>
    <font>
      <i/>
      <sz val="13"/>
      <color rgb="FF0000FF"/>
      <name val="Times New Roman"/>
      <family val="1"/>
    </font>
    <font>
      <sz val="13"/>
      <color rgb="FF0000FF"/>
      <name val="Times New Roman"/>
      <family val="1"/>
    </font>
    <font>
      <u/>
      <sz val="10"/>
      <name val="Times New Roman"/>
      <family val="1"/>
    </font>
    <font>
      <b/>
      <sz val="10"/>
      <color rgb="FF0000FF"/>
      <name val="Times New Roman"/>
      <family val="1"/>
    </font>
    <font>
      <i/>
      <sz val="10"/>
      <color rgb="FF0000FF"/>
      <name val="Times New Roman"/>
      <family val="1"/>
    </font>
    <font>
      <i/>
      <sz val="9"/>
      <name val="Times New Roman"/>
      <family val="1"/>
    </font>
    <font>
      <i/>
      <u/>
      <sz val="13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6" fontId="4" fillId="0" borderId="0" applyFont="0" applyFill="0" applyBorder="0" applyAlignment="0" applyProtection="0"/>
  </cellStyleXfs>
  <cellXfs count="82">
    <xf numFmtId="0" fontId="0" fillId="0" borderId="0" xfId="0"/>
    <xf numFmtId="164" fontId="3" fillId="2" borderId="0" xfId="0" applyNumberFormat="1" applyFont="1" applyFill="1" applyAlignment="1" applyProtection="1">
      <protection locked="0"/>
    </xf>
    <xf numFmtId="0" fontId="5" fillId="2" borderId="0" xfId="1" applyFont="1" applyFill="1" applyProtection="1">
      <protection locked="0"/>
    </xf>
    <xf numFmtId="167" fontId="6" fillId="2" borderId="2" xfId="2" applyNumberFormat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Protection="1">
      <protection locked="0"/>
    </xf>
    <xf numFmtId="167" fontId="8" fillId="2" borderId="2" xfId="2" applyNumberFormat="1" applyFont="1" applyFill="1" applyBorder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protection locked="0"/>
    </xf>
    <xf numFmtId="0" fontId="9" fillId="2" borderId="0" xfId="1" applyFont="1" applyFill="1" applyAlignment="1" applyProtection="1">
      <alignment horizontal="center" vertical="center" wrapText="1"/>
      <protection locked="0"/>
    </xf>
    <xf numFmtId="167" fontId="9" fillId="2" borderId="0" xfId="1" applyNumberFormat="1" applyFont="1" applyFill="1" applyProtection="1">
      <protection locked="0"/>
    </xf>
    <xf numFmtId="0" fontId="7" fillId="2" borderId="0" xfId="1" applyFont="1" applyFill="1" applyProtection="1">
      <protection locked="0"/>
    </xf>
    <xf numFmtId="0" fontId="7" fillId="2" borderId="0" xfId="1" applyFont="1" applyFill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left"/>
      <protection locked="0"/>
    </xf>
    <xf numFmtId="0" fontId="8" fillId="2" borderId="4" xfId="1" applyFont="1" applyFill="1" applyBorder="1" applyAlignment="1" applyProtection="1">
      <alignment horizontal="left" vertical="center" wrapText="1"/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7" fillId="2" borderId="2" xfId="1" applyFont="1" applyFill="1" applyBorder="1" applyAlignment="1" applyProtection="1">
      <alignment horizontal="center"/>
      <protection locked="0"/>
    </xf>
    <xf numFmtId="0" fontId="7" fillId="2" borderId="0" xfId="1" applyFont="1" applyFill="1" applyAlignment="1" applyProtection="1">
      <protection locked="0"/>
    </xf>
    <xf numFmtId="0" fontId="6" fillId="2" borderId="3" xfId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vertical="center"/>
    </xf>
    <xf numFmtId="0" fontId="8" fillId="2" borderId="4" xfId="1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1" applyFont="1" applyFill="1" applyBorder="1" applyProtection="1">
      <protection locked="0"/>
    </xf>
    <xf numFmtId="0" fontId="7" fillId="2" borderId="2" xfId="1" applyFont="1" applyFill="1" applyBorder="1" applyAlignment="1" applyProtection="1">
      <protection locked="0"/>
    </xf>
    <xf numFmtId="0" fontId="7" fillId="0" borderId="2" xfId="0" applyFont="1" applyFill="1" applyBorder="1" applyAlignment="1">
      <alignment vertical="center"/>
    </xf>
    <xf numFmtId="0" fontId="7" fillId="2" borderId="0" xfId="1" applyFont="1" applyFill="1" applyBorder="1" applyAlignment="1" applyProtection="1">
      <protection locked="0"/>
    </xf>
    <xf numFmtId="0" fontId="7" fillId="2" borderId="0" xfId="1" applyFont="1" applyFill="1" applyBorder="1" applyProtection="1">
      <protection locked="0"/>
    </xf>
    <xf numFmtId="167" fontId="8" fillId="2" borderId="0" xfId="2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168" fontId="8" fillId="2" borderId="2" xfId="2" applyNumberFormat="1" applyFont="1" applyFill="1" applyBorder="1" applyAlignment="1" applyProtection="1">
      <alignment horizontal="center" vertical="center"/>
      <protection locked="0"/>
    </xf>
    <xf numFmtId="14" fontId="11" fillId="2" borderId="1" xfId="1" applyNumberFormat="1" applyFont="1" applyFill="1" applyBorder="1" applyAlignment="1" applyProtection="1"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2" xfId="1" applyFont="1" applyFill="1" applyBorder="1" applyAlignment="1" applyProtection="1">
      <alignment horizontal="right"/>
      <protection locked="0"/>
    </xf>
    <xf numFmtId="167" fontId="6" fillId="2" borderId="2" xfId="2" applyNumberFormat="1" applyFont="1" applyFill="1" applyBorder="1" applyAlignment="1" applyProtection="1">
      <alignment vertical="center"/>
      <protection locked="0"/>
    </xf>
    <xf numFmtId="3" fontId="7" fillId="2" borderId="0" xfId="1" applyNumberFormat="1" applyFont="1" applyFill="1" applyProtection="1">
      <protection locked="0"/>
    </xf>
    <xf numFmtId="0" fontId="12" fillId="2" borderId="0" xfId="1" applyFont="1" applyFill="1" applyProtection="1">
      <protection locked="0"/>
    </xf>
    <xf numFmtId="0" fontId="5" fillId="0" borderId="0" xfId="0" applyFont="1" applyBorder="1" applyAlignment="1">
      <alignment horizontal="center"/>
    </xf>
    <xf numFmtId="0" fontId="2" fillId="2" borderId="0" xfId="1" applyFont="1" applyFill="1" applyBorder="1" applyAlignment="1" applyProtection="1">
      <alignment horizontal="center"/>
      <protection locked="0"/>
    </xf>
    <xf numFmtId="0" fontId="11" fillId="2" borderId="0" xfId="1" applyFont="1" applyFill="1" applyBorder="1" applyAlignment="1" applyProtection="1">
      <alignment horizontal="center"/>
      <protection locked="0"/>
    </xf>
    <xf numFmtId="0" fontId="14" fillId="2" borderId="0" xfId="1" applyFont="1" applyFill="1" applyProtection="1">
      <protection locked="0"/>
    </xf>
    <xf numFmtId="0" fontId="11" fillId="2" borderId="0" xfId="1" applyFont="1" applyFill="1" applyAlignment="1" applyProtection="1">
      <alignment horizontal="center"/>
      <protection locked="0"/>
    </xf>
    <xf numFmtId="0" fontId="11" fillId="2" borderId="0" xfId="1" applyFont="1" applyFill="1" applyProtection="1"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left"/>
      <protection locked="0"/>
    </xf>
    <xf numFmtId="0" fontId="15" fillId="2" borderId="0" xfId="1" applyFont="1" applyFill="1" applyAlignment="1" applyProtection="1">
      <protection locked="0"/>
    </xf>
    <xf numFmtId="164" fontId="16" fillId="2" borderId="0" xfId="0" applyNumberFormat="1" applyFont="1" applyFill="1" applyAlignment="1" applyProtection="1">
      <protection locked="0"/>
    </xf>
    <xf numFmtId="0" fontId="17" fillId="2" borderId="0" xfId="1" applyFont="1" applyFill="1" applyAlignment="1" applyProtection="1">
      <protection locked="0"/>
    </xf>
    <xf numFmtId="0" fontId="7" fillId="2" borderId="0" xfId="1" quotePrefix="1" applyFont="1" applyFill="1" applyProtection="1">
      <protection locked="0"/>
    </xf>
    <xf numFmtId="0" fontId="1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9" fillId="2" borderId="0" xfId="1" applyFont="1" applyFill="1" applyBorder="1" applyAlignment="1" applyProtection="1">
      <alignment horizontal="center"/>
      <protection locked="0"/>
    </xf>
    <xf numFmtId="164" fontId="20" fillId="2" borderId="0" xfId="0" applyNumberFormat="1" applyFont="1" applyFill="1" applyAlignment="1" applyProtection="1">
      <alignment horizontal="center"/>
      <protection locked="0"/>
    </xf>
    <xf numFmtId="0" fontId="21" fillId="2" borderId="0" xfId="1" applyFont="1" applyFill="1" applyProtection="1">
      <protection locked="0"/>
    </xf>
    <xf numFmtId="0" fontId="9" fillId="0" borderId="0" xfId="0" applyFont="1" applyBorder="1" applyAlignment="1">
      <alignment horizontal="left"/>
    </xf>
    <xf numFmtId="165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alignment horizontal="center" vertical="center" textRotation="90" wrapText="1"/>
      <protection hidden="1"/>
    </xf>
    <xf numFmtId="0" fontId="9" fillId="0" borderId="2" xfId="1" applyFont="1" applyFill="1" applyBorder="1" applyAlignment="1" applyProtection="1">
      <alignment horizontal="center" vertical="center" textRotation="90" wrapText="1"/>
      <protection hidden="1"/>
    </xf>
    <xf numFmtId="0" fontId="8" fillId="0" borderId="3" xfId="1" applyFont="1" applyFill="1" applyBorder="1" applyAlignment="1" applyProtection="1">
      <alignment horizontal="center" vertical="center" textRotation="90" wrapText="1"/>
      <protection hidden="1"/>
    </xf>
    <xf numFmtId="167" fontId="6" fillId="0" borderId="4" xfId="2" applyNumberFormat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167" fontId="6" fillId="0" borderId="4" xfId="1" applyNumberFormat="1" applyFont="1" applyFill="1" applyBorder="1" applyAlignment="1" applyProtection="1">
      <alignment horizontal="center"/>
      <protection locked="0"/>
    </xf>
    <xf numFmtId="3" fontId="7" fillId="0" borderId="4" xfId="1" applyNumberFormat="1" applyFont="1" applyFill="1" applyBorder="1" applyAlignment="1" applyProtection="1">
      <alignment horizontal="center"/>
      <protection locked="0"/>
    </xf>
    <xf numFmtId="0" fontId="7" fillId="0" borderId="4" xfId="1" applyFont="1" applyFill="1" applyBorder="1" applyAlignment="1" applyProtection="1">
      <alignment horizontal="center"/>
      <protection locked="0"/>
    </xf>
    <xf numFmtId="167" fontId="6" fillId="0" borderId="2" xfId="2" applyNumberFormat="1" applyFont="1" applyFill="1" applyBorder="1" applyAlignment="1" applyProtection="1">
      <alignment horizontal="center" vertical="center"/>
      <protection locked="0"/>
    </xf>
    <xf numFmtId="167" fontId="7" fillId="0" borderId="2" xfId="2" applyNumberFormat="1" applyFont="1" applyFill="1" applyBorder="1" applyAlignment="1" applyProtection="1">
      <alignment horizontal="center" vertical="center"/>
      <protection locked="0"/>
    </xf>
    <xf numFmtId="167" fontId="6" fillId="0" borderId="3" xfId="2" applyNumberFormat="1" applyFont="1" applyFill="1" applyBorder="1" applyAlignment="1" applyProtection="1">
      <alignment horizontal="center" vertical="center"/>
      <protection locked="0"/>
    </xf>
    <xf numFmtId="167" fontId="7" fillId="0" borderId="2" xfId="1" applyNumberFormat="1" applyFont="1" applyFill="1" applyBorder="1" applyProtection="1">
      <protection locked="0"/>
    </xf>
    <xf numFmtId="167" fontId="7" fillId="0" borderId="3" xfId="1" applyNumberFormat="1" applyFont="1" applyFill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2" xfId="1" applyFont="1" applyFill="1" applyBorder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2" fillId="2" borderId="0" xfId="0" applyNumberFormat="1" applyFont="1" applyFill="1" applyAlignment="1" applyProtection="1">
      <alignment horizontal="left"/>
      <protection locked="0"/>
    </xf>
    <xf numFmtId="0" fontId="16" fillId="2" borderId="0" xfId="1" applyFont="1" applyFill="1" applyAlignment="1" applyProtection="1">
      <alignment horizontal="right" wrapText="1"/>
      <protection locked="0"/>
    </xf>
    <xf numFmtId="0" fontId="22" fillId="2" borderId="0" xfId="0" applyNumberFormat="1" applyFont="1" applyFill="1" applyAlignment="1" applyProtection="1">
      <alignment horizontal="center"/>
      <protection locked="0"/>
    </xf>
  </cellXfs>
  <cellStyles count="3">
    <cellStyle name="Dấu_phảy 2" xfId="2"/>
    <cellStyle name="Normal" xfId="0" builtinId="0"/>
    <cellStyle name="Normal_bang_cham_cong" xfId="1"/>
  </cellStyles>
  <dxfs count="1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0</xdr:row>
      <xdr:rowOff>16566</xdr:rowOff>
    </xdr:from>
    <xdr:to>
      <xdr:col>1</xdr:col>
      <xdr:colOff>588065</xdr:colOff>
      <xdr:row>2</xdr:row>
      <xdr:rowOff>24249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26" y="16566"/>
          <a:ext cx="836543" cy="446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1"/>
  <sheetViews>
    <sheetView tabSelected="1" zoomScale="145" zoomScaleNormal="145" workbookViewId="0">
      <selection activeCell="E2" sqref="E2"/>
    </sheetView>
  </sheetViews>
  <sheetFormatPr defaultColWidth="9.28515625" defaultRowHeight="12"/>
  <cols>
    <col min="1" max="1" width="5" style="30" customWidth="1"/>
    <col min="2" max="2" width="17.42578125" style="9" customWidth="1"/>
    <col min="3" max="18" width="3.140625" style="9" customWidth="1"/>
    <col min="19" max="21" width="3.140625" style="33" customWidth="1"/>
    <col min="22" max="33" width="3.140625" style="9" customWidth="1"/>
    <col min="34" max="34" width="7.28515625" style="4" customWidth="1"/>
    <col min="35" max="35" width="7.28515625" style="30" customWidth="1"/>
    <col min="36" max="37" width="7.28515625" style="9" customWidth="1"/>
    <col min="38" max="16384" width="9.28515625" style="9"/>
  </cols>
  <sheetData>
    <row r="1" spans="1:37" s="34" customFormat="1" ht="18.75">
      <c r="B1" s="36"/>
      <c r="C1" s="36"/>
      <c r="D1" s="36"/>
      <c r="E1" s="42" t="s">
        <v>45</v>
      </c>
      <c r="F1" s="36"/>
      <c r="G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50" t="s">
        <v>38</v>
      </c>
      <c r="AJ1" s="36"/>
    </row>
    <row r="2" spans="1:37" s="34" customFormat="1" ht="15.75" customHeight="1">
      <c r="A2" s="1"/>
      <c r="B2" s="1"/>
      <c r="C2" s="7"/>
      <c r="D2" s="7"/>
      <c r="E2" s="7"/>
      <c r="F2" s="7"/>
      <c r="G2" s="7"/>
      <c r="H2" s="80" t="s">
        <v>17</v>
      </c>
      <c r="I2" s="80"/>
      <c r="J2" s="80"/>
      <c r="K2" s="80"/>
      <c r="L2" s="80"/>
      <c r="M2" s="81">
        <v>10</v>
      </c>
      <c r="N2" s="81"/>
      <c r="O2" s="44" t="s">
        <v>0</v>
      </c>
      <c r="P2" s="44"/>
      <c r="Q2" s="79">
        <v>2018</v>
      </c>
      <c r="R2" s="79"/>
      <c r="S2" s="79"/>
      <c r="T2" s="79"/>
      <c r="U2" s="45"/>
      <c r="V2" s="45"/>
      <c r="W2" s="45"/>
      <c r="X2" s="45"/>
      <c r="Y2" s="43"/>
      <c r="Z2" s="1"/>
      <c r="AA2" s="1"/>
      <c r="AB2" s="1"/>
      <c r="AC2" s="1"/>
      <c r="AD2" s="1"/>
      <c r="AE2" s="1"/>
      <c r="AF2" s="1"/>
      <c r="AG2" s="1"/>
      <c r="AH2" s="6"/>
      <c r="AI2" s="51" t="s">
        <v>39</v>
      </c>
    </row>
    <row r="3" spans="1:37" s="40" customFormat="1" ht="3" customHeight="1">
      <c r="A3" s="37"/>
      <c r="B3" s="37"/>
      <c r="C3" s="29">
        <f>DATE(Q2,M2,1)</f>
        <v>43374</v>
      </c>
      <c r="D3" s="29">
        <f>C3+1</f>
        <v>43375</v>
      </c>
      <c r="E3" s="29">
        <f t="shared" ref="E3:T4" si="0">D3+1</f>
        <v>43376</v>
      </c>
      <c r="F3" s="29">
        <f t="shared" si="0"/>
        <v>43377</v>
      </c>
      <c r="G3" s="29">
        <f t="shared" si="0"/>
        <v>43378</v>
      </c>
      <c r="H3" s="29">
        <f t="shared" si="0"/>
        <v>43379</v>
      </c>
      <c r="I3" s="29">
        <f t="shared" si="0"/>
        <v>43380</v>
      </c>
      <c r="J3" s="29">
        <f t="shared" si="0"/>
        <v>43381</v>
      </c>
      <c r="K3" s="29">
        <f t="shared" si="0"/>
        <v>43382</v>
      </c>
      <c r="L3" s="29">
        <f t="shared" si="0"/>
        <v>43383</v>
      </c>
      <c r="M3" s="29">
        <f t="shared" si="0"/>
        <v>43384</v>
      </c>
      <c r="N3" s="29">
        <f t="shared" si="0"/>
        <v>43385</v>
      </c>
      <c r="O3" s="29">
        <f t="shared" si="0"/>
        <v>43386</v>
      </c>
      <c r="P3" s="29">
        <f t="shared" si="0"/>
        <v>43387</v>
      </c>
      <c r="Q3" s="29">
        <f t="shared" si="0"/>
        <v>43388</v>
      </c>
      <c r="R3" s="29">
        <f t="shared" si="0"/>
        <v>43389</v>
      </c>
      <c r="S3" s="29">
        <f t="shared" si="0"/>
        <v>43390</v>
      </c>
      <c r="T3" s="29">
        <f t="shared" si="0"/>
        <v>43391</v>
      </c>
      <c r="U3" s="29">
        <f t="shared" ref="U3:AG4" si="1">T3+1</f>
        <v>43392</v>
      </c>
      <c r="V3" s="29">
        <f t="shared" si="1"/>
        <v>43393</v>
      </c>
      <c r="W3" s="29">
        <f t="shared" si="1"/>
        <v>43394</v>
      </c>
      <c r="X3" s="29">
        <f t="shared" si="1"/>
        <v>43395</v>
      </c>
      <c r="Y3" s="29">
        <f t="shared" si="1"/>
        <v>43396</v>
      </c>
      <c r="Z3" s="29">
        <f t="shared" si="1"/>
        <v>43397</v>
      </c>
      <c r="AA3" s="29">
        <f t="shared" si="1"/>
        <v>43398</v>
      </c>
      <c r="AB3" s="29">
        <f t="shared" si="1"/>
        <v>43399</v>
      </c>
      <c r="AC3" s="29">
        <f t="shared" si="1"/>
        <v>43400</v>
      </c>
      <c r="AD3" s="29">
        <f t="shared" si="1"/>
        <v>43401</v>
      </c>
      <c r="AE3" s="29">
        <f t="shared" si="1"/>
        <v>43402</v>
      </c>
      <c r="AF3" s="29">
        <f t="shared" si="1"/>
        <v>43403</v>
      </c>
      <c r="AG3" s="29">
        <f t="shared" si="1"/>
        <v>43404</v>
      </c>
      <c r="AH3" s="38"/>
      <c r="AI3" s="39"/>
    </row>
    <row r="4" spans="1:37" s="10" customFormat="1" ht="15" customHeight="1">
      <c r="A4" s="74" t="s">
        <v>1</v>
      </c>
      <c r="B4" s="74" t="s">
        <v>2</v>
      </c>
      <c r="C4" s="54">
        <f t="array" ref="C4">DATE(Q2,M2,1)</f>
        <v>43374</v>
      </c>
      <c r="D4" s="54">
        <f>C4+1</f>
        <v>43375</v>
      </c>
      <c r="E4" s="54">
        <f t="shared" si="0"/>
        <v>43376</v>
      </c>
      <c r="F4" s="54">
        <f t="shared" si="0"/>
        <v>43377</v>
      </c>
      <c r="G4" s="55">
        <f t="shared" si="0"/>
        <v>43378</v>
      </c>
      <c r="H4" s="55">
        <f t="shared" si="0"/>
        <v>43379</v>
      </c>
      <c r="I4" s="54">
        <f t="shared" si="0"/>
        <v>43380</v>
      </c>
      <c r="J4" s="54">
        <f t="shared" si="0"/>
        <v>43381</v>
      </c>
      <c r="K4" s="54">
        <f t="shared" si="0"/>
        <v>43382</v>
      </c>
      <c r="L4" s="54">
        <f t="shared" si="0"/>
        <v>43383</v>
      </c>
      <c r="M4" s="54">
        <f t="shared" si="0"/>
        <v>43384</v>
      </c>
      <c r="N4" s="54">
        <f t="shared" si="0"/>
        <v>43385</v>
      </c>
      <c r="O4" s="54">
        <f t="shared" si="0"/>
        <v>43386</v>
      </c>
      <c r="P4" s="54">
        <f t="shared" si="0"/>
        <v>43387</v>
      </c>
      <c r="Q4" s="54">
        <f t="shared" si="0"/>
        <v>43388</v>
      </c>
      <c r="R4" s="54">
        <f t="shared" si="0"/>
        <v>43389</v>
      </c>
      <c r="S4" s="54">
        <f t="shared" si="0"/>
        <v>43390</v>
      </c>
      <c r="T4" s="54">
        <f t="shared" si="0"/>
        <v>43391</v>
      </c>
      <c r="U4" s="54">
        <f t="shared" si="1"/>
        <v>43392</v>
      </c>
      <c r="V4" s="54">
        <f t="shared" si="1"/>
        <v>43393</v>
      </c>
      <c r="W4" s="54">
        <f t="shared" si="1"/>
        <v>43394</v>
      </c>
      <c r="X4" s="54">
        <f t="shared" si="1"/>
        <v>43395</v>
      </c>
      <c r="Y4" s="54">
        <f t="shared" si="1"/>
        <v>43396</v>
      </c>
      <c r="Z4" s="54">
        <f t="shared" si="1"/>
        <v>43397</v>
      </c>
      <c r="AA4" s="54">
        <f t="shared" si="1"/>
        <v>43398</v>
      </c>
      <c r="AB4" s="54">
        <f t="shared" si="1"/>
        <v>43399</v>
      </c>
      <c r="AC4" s="54">
        <f t="shared" si="1"/>
        <v>43400</v>
      </c>
      <c r="AD4" s="54">
        <f t="shared" si="1"/>
        <v>43401</v>
      </c>
      <c r="AE4" s="54">
        <f t="shared" si="1"/>
        <v>43402</v>
      </c>
      <c r="AF4" s="54">
        <f t="shared" si="1"/>
        <v>43403</v>
      </c>
      <c r="AG4" s="56">
        <f t="shared" si="1"/>
        <v>43404</v>
      </c>
      <c r="AH4" s="75" t="s">
        <v>15</v>
      </c>
      <c r="AI4" s="76" t="s">
        <v>5</v>
      </c>
      <c r="AJ4" s="76" t="s">
        <v>6</v>
      </c>
      <c r="AK4" s="76" t="s">
        <v>7</v>
      </c>
    </row>
    <row r="5" spans="1:37" s="7" customFormat="1" ht="70.5" customHeight="1">
      <c r="A5" s="74"/>
      <c r="B5" s="74"/>
      <c r="C5" s="57" t="str">
        <f>IF(WEEKDAY(C3)=1,"CN",IF(WEEKDAY(C3)=2,"Thứ hai",IF(WEEKDAY(C3)=3,"Thứ ba",IF(WEEKDAY(C3)=4,"Thứ tư",IF(WEEKDAY(C3)=5,"Thứ năm",IF(WEEKDAY(C3)=6,"Thứ sáu",IF(WEEKDAY(C3)=7,"Thứ bảy","")))))))</f>
        <v>Thứ hai</v>
      </c>
      <c r="D5" s="57" t="str">
        <f t="shared" ref="D5:AG5" si="2">IF(WEEKDAY(D3)=1,"CN",IF(WEEKDAY(D3)=2,"Thứ hai",IF(WEEKDAY(D3)=3,"Thứ ba",IF(WEEKDAY(D3)=4,"Thứ tư",IF(WEEKDAY(D3)=5,"Thứ năm",IF(WEEKDAY(D3)=6,"Thứ sáu",IF(WEEKDAY(D3)=7,"Thứ bảy","")))))))</f>
        <v>Thứ ba</v>
      </c>
      <c r="E5" s="57" t="str">
        <f>IF(WEEKDAY(E3)=1,"CN",IF(WEEKDAY(E3)=2,"Thứ hai",IF(WEEKDAY(E3)=3,"Thứ ba",IF(WEEKDAY(E3)=4,"Thứ tư",IF(WEEKDAY(E3)=5,"Thứ năm",IF(WEEKDAY(E3)=6,"Thứ sáu",IF(WEEKDAY(E3)=7,"Thứ bảy","")))))))</f>
        <v>Thứ tư</v>
      </c>
      <c r="F5" s="57" t="str">
        <f t="shared" si="2"/>
        <v>Thứ năm</v>
      </c>
      <c r="G5" s="58" t="str">
        <f t="shared" si="2"/>
        <v>Thứ sáu</v>
      </c>
      <c r="H5" s="58" t="str">
        <f t="shared" si="2"/>
        <v>Thứ bảy</v>
      </c>
      <c r="I5" s="57" t="str">
        <f t="shared" si="2"/>
        <v>CN</v>
      </c>
      <c r="J5" s="57" t="str">
        <f t="shared" si="2"/>
        <v>Thứ hai</v>
      </c>
      <c r="K5" s="57" t="str">
        <f t="shared" si="2"/>
        <v>Thứ ba</v>
      </c>
      <c r="L5" s="57" t="str">
        <f t="shared" si="2"/>
        <v>Thứ tư</v>
      </c>
      <c r="M5" s="57" t="str">
        <f t="shared" si="2"/>
        <v>Thứ năm</v>
      </c>
      <c r="N5" s="57" t="str">
        <f t="shared" si="2"/>
        <v>Thứ sáu</v>
      </c>
      <c r="O5" s="57" t="str">
        <f t="shared" si="2"/>
        <v>Thứ bảy</v>
      </c>
      <c r="P5" s="57" t="str">
        <f t="shared" si="2"/>
        <v>CN</v>
      </c>
      <c r="Q5" s="57" t="str">
        <f t="shared" si="2"/>
        <v>Thứ hai</v>
      </c>
      <c r="R5" s="57" t="str">
        <f t="shared" si="2"/>
        <v>Thứ ba</v>
      </c>
      <c r="S5" s="57" t="str">
        <f t="shared" si="2"/>
        <v>Thứ tư</v>
      </c>
      <c r="T5" s="57" t="str">
        <f t="shared" si="2"/>
        <v>Thứ năm</v>
      </c>
      <c r="U5" s="57" t="str">
        <f t="shared" si="2"/>
        <v>Thứ sáu</v>
      </c>
      <c r="V5" s="57" t="str">
        <f t="shared" si="2"/>
        <v>Thứ bảy</v>
      </c>
      <c r="W5" s="57" t="str">
        <f t="shared" si="2"/>
        <v>CN</v>
      </c>
      <c r="X5" s="57" t="str">
        <f t="shared" si="2"/>
        <v>Thứ hai</v>
      </c>
      <c r="Y5" s="57" t="str">
        <f t="shared" si="2"/>
        <v>Thứ ba</v>
      </c>
      <c r="Z5" s="57" t="str">
        <f t="shared" si="2"/>
        <v>Thứ tư</v>
      </c>
      <c r="AA5" s="57" t="str">
        <f t="shared" si="2"/>
        <v>Thứ năm</v>
      </c>
      <c r="AB5" s="57" t="str">
        <f t="shared" si="2"/>
        <v>Thứ sáu</v>
      </c>
      <c r="AC5" s="57" t="str">
        <f t="shared" si="2"/>
        <v>Thứ bảy</v>
      </c>
      <c r="AD5" s="57" t="str">
        <f t="shared" si="2"/>
        <v>CN</v>
      </c>
      <c r="AE5" s="57" t="str">
        <f t="shared" si="2"/>
        <v>Thứ hai</v>
      </c>
      <c r="AF5" s="57" t="str">
        <f t="shared" si="2"/>
        <v>Thứ ba</v>
      </c>
      <c r="AG5" s="59" t="str">
        <f t="shared" si="2"/>
        <v>Thứ tư</v>
      </c>
      <c r="AH5" s="75"/>
      <c r="AI5" s="77"/>
      <c r="AJ5" s="77"/>
      <c r="AK5" s="77"/>
    </row>
    <row r="6" spans="1:37" s="7" customFormat="1">
      <c r="A6" s="11" t="s">
        <v>3</v>
      </c>
      <c r="B6" s="12"/>
      <c r="C6" s="60"/>
      <c r="D6" s="60"/>
      <c r="E6" s="61"/>
      <c r="F6" s="60"/>
      <c r="G6" s="62"/>
      <c r="H6" s="63"/>
      <c r="I6" s="60"/>
      <c r="J6" s="60"/>
      <c r="K6" s="60"/>
      <c r="L6" s="60"/>
      <c r="M6" s="61"/>
      <c r="N6" s="60"/>
      <c r="O6" s="60"/>
      <c r="P6" s="60"/>
      <c r="Q6" s="64"/>
      <c r="R6" s="61"/>
      <c r="S6" s="65"/>
      <c r="T6" s="65"/>
      <c r="U6" s="65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28"/>
      <c r="AI6" s="14"/>
      <c r="AJ6" s="21"/>
      <c r="AK6" s="41"/>
    </row>
    <row r="7" spans="1:37" s="15" customFormat="1">
      <c r="A7" s="13">
        <v>1</v>
      </c>
      <c r="B7" s="20"/>
      <c r="C7" s="67"/>
      <c r="D7" s="67"/>
      <c r="E7" s="67"/>
      <c r="F7" s="67"/>
      <c r="G7" s="68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3">
        <f>COUNTIF(C7:AG7,"+") + COUNTIF(C7:AG7,"P")</f>
        <v>0</v>
      </c>
      <c r="AI7" s="14"/>
      <c r="AJ7" s="22"/>
      <c r="AK7" s="22"/>
    </row>
    <row r="8" spans="1:37" s="15" customFormat="1">
      <c r="A8" s="13">
        <v>2</v>
      </c>
      <c r="B8" s="17"/>
      <c r="C8" s="67"/>
      <c r="D8" s="67"/>
      <c r="E8" s="67"/>
      <c r="F8" s="67"/>
      <c r="G8" s="68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3">
        <f t="shared" ref="AH8:AH12" si="3">COUNTIF(C8:AG8,"+") + COUNTIF(C8:AG8,"P")</f>
        <v>0</v>
      </c>
      <c r="AI8" s="14"/>
      <c r="AJ8" s="22"/>
      <c r="AK8" s="22"/>
    </row>
    <row r="9" spans="1:37" s="15" customFormat="1">
      <c r="A9" s="13">
        <v>3</v>
      </c>
      <c r="B9" s="17"/>
      <c r="C9" s="67"/>
      <c r="D9" s="67"/>
      <c r="E9" s="67"/>
      <c r="F9" s="67"/>
      <c r="G9" s="68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3">
        <f t="shared" si="3"/>
        <v>0</v>
      </c>
      <c r="AI9" s="14"/>
      <c r="AJ9" s="22"/>
      <c r="AK9" s="22"/>
    </row>
    <row r="10" spans="1:37" s="15" customFormat="1" ht="13.5" customHeight="1">
      <c r="A10" s="13">
        <v>4</v>
      </c>
      <c r="B10" s="17"/>
      <c r="C10" s="67"/>
      <c r="D10" s="67"/>
      <c r="E10" s="67"/>
      <c r="F10" s="67"/>
      <c r="G10" s="68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3">
        <f t="shared" si="3"/>
        <v>0</v>
      </c>
      <c r="AI10" s="3"/>
      <c r="AJ10" s="22"/>
      <c r="AK10" s="22"/>
    </row>
    <row r="11" spans="1:37" s="15" customFormat="1">
      <c r="A11" s="13">
        <v>5</v>
      </c>
      <c r="B11" s="17"/>
      <c r="C11" s="67"/>
      <c r="D11" s="67"/>
      <c r="E11" s="67"/>
      <c r="F11" s="67"/>
      <c r="G11" s="68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3">
        <f t="shared" si="3"/>
        <v>0</v>
      </c>
      <c r="AI11" s="14"/>
      <c r="AJ11" s="22"/>
      <c r="AK11" s="22"/>
    </row>
    <row r="12" spans="1:37" s="15" customFormat="1">
      <c r="A12" s="13">
        <v>6</v>
      </c>
      <c r="B12" s="17"/>
      <c r="C12" s="67"/>
      <c r="D12" s="67"/>
      <c r="E12" s="67"/>
      <c r="F12" s="67"/>
      <c r="G12" s="68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3">
        <f t="shared" si="3"/>
        <v>0</v>
      </c>
      <c r="AI12" s="14"/>
      <c r="AJ12" s="22"/>
      <c r="AK12" s="22"/>
    </row>
    <row r="13" spans="1:37" s="15" customFormat="1">
      <c r="A13" s="16"/>
      <c r="B13" s="72" t="s">
        <v>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9"/>
      <c r="AH13" s="3">
        <f>SUM(AH7:AH12)</f>
        <v>0</v>
      </c>
      <c r="AI13" s="14"/>
      <c r="AJ13" s="22"/>
      <c r="AK13" s="22"/>
    </row>
    <row r="14" spans="1:37" s="15" customFormat="1">
      <c r="A14" s="11" t="s">
        <v>14</v>
      </c>
      <c r="B14" s="18"/>
      <c r="C14" s="60"/>
      <c r="D14" s="60"/>
      <c r="E14" s="61"/>
      <c r="F14" s="60"/>
      <c r="G14" s="66"/>
      <c r="H14" s="63"/>
      <c r="I14" s="60"/>
      <c r="J14" s="60"/>
      <c r="K14" s="60"/>
      <c r="L14" s="60"/>
      <c r="M14" s="61"/>
      <c r="N14" s="60"/>
      <c r="O14" s="60"/>
      <c r="P14" s="60"/>
      <c r="Q14" s="64"/>
      <c r="R14" s="61"/>
      <c r="S14" s="65"/>
      <c r="T14" s="65"/>
      <c r="U14" s="65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3"/>
      <c r="AI14" s="14"/>
      <c r="AJ14" s="22"/>
      <c r="AK14" s="22"/>
    </row>
    <row r="15" spans="1:37" s="15" customFormat="1">
      <c r="A15" s="13">
        <v>1</v>
      </c>
      <c r="B15" s="19"/>
      <c r="C15" s="67"/>
      <c r="D15" s="67"/>
      <c r="E15" s="67"/>
      <c r="F15" s="67"/>
      <c r="G15" s="68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3">
        <f t="shared" ref="AH15:AH29" si="4">COUNTIF(C15:AG15,"+") + COUNTIF(C15:AG15,"P")</f>
        <v>0</v>
      </c>
      <c r="AI15" s="3"/>
      <c r="AJ15" s="22"/>
      <c r="AK15" s="22"/>
    </row>
    <row r="16" spans="1:37" s="15" customFormat="1">
      <c r="A16" s="13">
        <v>2</v>
      </c>
      <c r="B16" s="20"/>
      <c r="C16" s="67"/>
      <c r="D16" s="67"/>
      <c r="E16" s="67"/>
      <c r="F16" s="67"/>
      <c r="G16" s="68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3">
        <f t="shared" si="4"/>
        <v>0</v>
      </c>
      <c r="AI16" s="3"/>
      <c r="AJ16" s="22"/>
      <c r="AK16" s="22"/>
    </row>
    <row r="17" spans="1:37" s="15" customFormat="1">
      <c r="A17" s="13">
        <v>3</v>
      </c>
      <c r="B17" s="20"/>
      <c r="C17" s="67"/>
      <c r="D17" s="67"/>
      <c r="E17" s="67"/>
      <c r="F17" s="67"/>
      <c r="G17" s="68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3">
        <f t="shared" si="4"/>
        <v>0</v>
      </c>
      <c r="AI17" s="14"/>
      <c r="AJ17" s="22"/>
      <c r="AK17" s="22"/>
    </row>
    <row r="18" spans="1:37" s="15" customFormat="1">
      <c r="A18" s="13">
        <v>4</v>
      </c>
      <c r="B18" s="20"/>
      <c r="C18" s="67"/>
      <c r="D18" s="67"/>
      <c r="E18" s="67"/>
      <c r="F18" s="67"/>
      <c r="G18" s="68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3">
        <f t="shared" si="4"/>
        <v>0</v>
      </c>
      <c r="AI18" s="14"/>
      <c r="AJ18" s="22"/>
      <c r="AK18" s="22"/>
    </row>
    <row r="19" spans="1:37" s="15" customFormat="1">
      <c r="A19" s="13">
        <v>5</v>
      </c>
      <c r="B19" s="20"/>
      <c r="C19" s="67"/>
      <c r="D19" s="67"/>
      <c r="E19" s="67"/>
      <c r="F19" s="67"/>
      <c r="G19" s="68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3">
        <f t="shared" si="4"/>
        <v>0</v>
      </c>
      <c r="AI19" s="14"/>
      <c r="AJ19" s="22"/>
      <c r="AK19" s="22"/>
    </row>
    <row r="20" spans="1:37" s="15" customFormat="1">
      <c r="A20" s="13">
        <v>6</v>
      </c>
      <c r="B20" s="20"/>
      <c r="C20" s="67"/>
      <c r="D20" s="67"/>
      <c r="E20" s="67"/>
      <c r="F20" s="67"/>
      <c r="G20" s="68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3">
        <f t="shared" si="4"/>
        <v>0</v>
      </c>
      <c r="AI20" s="14"/>
      <c r="AJ20" s="22"/>
      <c r="AK20" s="22"/>
    </row>
    <row r="21" spans="1:37" s="15" customFormat="1">
      <c r="A21" s="13">
        <v>7</v>
      </c>
      <c r="B21" s="20"/>
      <c r="C21" s="67"/>
      <c r="D21" s="67"/>
      <c r="E21" s="67"/>
      <c r="F21" s="67"/>
      <c r="G21" s="68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3">
        <f t="shared" si="4"/>
        <v>0</v>
      </c>
      <c r="AI21" s="14"/>
      <c r="AJ21" s="22"/>
      <c r="AK21" s="22"/>
    </row>
    <row r="22" spans="1:37" s="15" customFormat="1">
      <c r="A22" s="13">
        <v>8</v>
      </c>
      <c r="B22" s="20"/>
      <c r="C22" s="67"/>
      <c r="D22" s="67"/>
      <c r="E22" s="67"/>
      <c r="F22" s="67"/>
      <c r="G22" s="68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3">
        <f t="shared" si="4"/>
        <v>0</v>
      </c>
      <c r="AI22" s="14"/>
      <c r="AJ22" s="22"/>
      <c r="AK22" s="22"/>
    </row>
    <row r="23" spans="1:37" s="15" customFormat="1">
      <c r="A23" s="13">
        <v>9</v>
      </c>
      <c r="B23" s="20"/>
      <c r="C23" s="67"/>
      <c r="D23" s="67"/>
      <c r="E23" s="67"/>
      <c r="F23" s="67"/>
      <c r="G23" s="68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3">
        <f t="shared" si="4"/>
        <v>0</v>
      </c>
      <c r="AI23" s="14"/>
      <c r="AJ23" s="22"/>
      <c r="AK23" s="22"/>
    </row>
    <row r="24" spans="1:37" s="15" customFormat="1">
      <c r="A24" s="13">
        <v>10</v>
      </c>
      <c r="B24" s="20"/>
      <c r="C24" s="67"/>
      <c r="D24" s="67"/>
      <c r="E24" s="67"/>
      <c r="F24" s="67"/>
      <c r="G24" s="68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3">
        <f t="shared" si="4"/>
        <v>0</v>
      </c>
      <c r="AI24" s="14"/>
      <c r="AJ24" s="22"/>
      <c r="AK24" s="22"/>
    </row>
    <row r="25" spans="1:37" s="15" customFormat="1">
      <c r="A25" s="13">
        <v>11</v>
      </c>
      <c r="B25" s="20"/>
      <c r="C25" s="67"/>
      <c r="D25" s="67"/>
      <c r="E25" s="67"/>
      <c r="F25" s="67"/>
      <c r="G25" s="68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3">
        <f t="shared" si="4"/>
        <v>0</v>
      </c>
      <c r="AI25" s="31"/>
      <c r="AJ25" s="22"/>
      <c r="AK25" s="22"/>
    </row>
    <row r="26" spans="1:37" s="15" customFormat="1">
      <c r="A26" s="13">
        <v>12</v>
      </c>
      <c r="B26" s="20"/>
      <c r="C26" s="67"/>
      <c r="D26" s="67"/>
      <c r="E26" s="67"/>
      <c r="F26" s="67"/>
      <c r="G26" s="68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3">
        <f t="shared" si="4"/>
        <v>0</v>
      </c>
      <c r="AI26" s="14"/>
      <c r="AJ26" s="22"/>
      <c r="AK26" s="22"/>
    </row>
    <row r="27" spans="1:37" s="15" customFormat="1">
      <c r="A27" s="13">
        <v>13</v>
      </c>
      <c r="B27" s="20"/>
      <c r="C27" s="67"/>
      <c r="D27" s="67"/>
      <c r="E27" s="67"/>
      <c r="F27" s="67"/>
      <c r="G27" s="68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3">
        <f t="shared" si="4"/>
        <v>0</v>
      </c>
      <c r="AI27" s="14"/>
      <c r="AJ27" s="22"/>
      <c r="AK27" s="22"/>
    </row>
    <row r="28" spans="1:37" s="15" customFormat="1">
      <c r="A28" s="13">
        <v>14</v>
      </c>
      <c r="B28" s="20"/>
      <c r="C28" s="67"/>
      <c r="D28" s="67"/>
      <c r="E28" s="67"/>
      <c r="F28" s="67"/>
      <c r="G28" s="68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3">
        <f t="shared" si="4"/>
        <v>0</v>
      </c>
      <c r="AI28" s="32"/>
      <c r="AJ28" s="22"/>
      <c r="AK28" s="22"/>
    </row>
    <row r="29" spans="1:37" s="15" customFormat="1">
      <c r="A29" s="13">
        <v>15</v>
      </c>
      <c r="B29" s="23"/>
      <c r="C29" s="67"/>
      <c r="D29" s="67"/>
      <c r="E29" s="67"/>
      <c r="F29" s="67"/>
      <c r="G29" s="68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3">
        <f t="shared" si="4"/>
        <v>0</v>
      </c>
      <c r="AI29" s="3"/>
      <c r="AJ29" s="22"/>
      <c r="AK29" s="22"/>
    </row>
    <row r="30" spans="1:37">
      <c r="A30" s="14"/>
      <c r="B30" s="73" t="s">
        <v>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1"/>
      <c r="AH30" s="5">
        <f>SUM(AH15:AH29)</f>
        <v>0</v>
      </c>
      <c r="AI30" s="14"/>
      <c r="AJ30" s="22"/>
      <c r="AK30" s="21"/>
    </row>
    <row r="31" spans="1:37" ht="15.75" customHeight="1">
      <c r="AH31" s="52" t="s">
        <v>36</v>
      </c>
      <c r="AI31" s="27"/>
      <c r="AJ31" s="24"/>
    </row>
    <row r="32" spans="1:37" ht="17.25" customHeight="1">
      <c r="P32" s="78" t="s">
        <v>13</v>
      </c>
      <c r="Q32" s="78"/>
      <c r="R32" s="78"/>
      <c r="S32" s="78"/>
      <c r="T32" s="78"/>
      <c r="U32" s="78"/>
      <c r="V32" s="78"/>
      <c r="W32" s="78"/>
      <c r="AA32" s="78" t="s">
        <v>37</v>
      </c>
      <c r="AB32" s="78"/>
      <c r="AC32" s="78"/>
      <c r="AD32" s="78"/>
      <c r="AE32" s="78"/>
      <c r="AF32" s="78"/>
      <c r="AG32" s="78"/>
      <c r="AH32" s="78"/>
      <c r="AI32" s="78"/>
      <c r="AJ32" s="78"/>
    </row>
    <row r="33" spans="1:36" ht="13.5" customHeight="1">
      <c r="A33" s="9"/>
      <c r="B33" s="47" t="s">
        <v>18</v>
      </c>
      <c r="C33" s="35"/>
      <c r="D33" s="2"/>
    </row>
    <row r="34" spans="1:36" ht="13.5" customHeight="1">
      <c r="B34" s="46" t="s">
        <v>29</v>
      </c>
      <c r="C34" s="53" t="s">
        <v>10</v>
      </c>
      <c r="E34" s="46" t="s">
        <v>44</v>
      </c>
      <c r="K34" s="49" t="s">
        <v>12</v>
      </c>
      <c r="AH34" s="26"/>
      <c r="AI34" s="27"/>
      <c r="AJ34" s="24"/>
    </row>
    <row r="35" spans="1:36" ht="13.5" customHeight="1">
      <c r="B35" s="46" t="s">
        <v>35</v>
      </c>
      <c r="C35" s="49" t="s">
        <v>19</v>
      </c>
      <c r="E35" s="46" t="s">
        <v>23</v>
      </c>
      <c r="K35" s="49" t="s">
        <v>22</v>
      </c>
      <c r="AH35" s="26"/>
      <c r="AI35" s="27"/>
      <c r="AJ35" s="24"/>
    </row>
    <row r="36" spans="1:36" ht="13.5" customHeight="1">
      <c r="B36" s="46" t="s">
        <v>31</v>
      </c>
      <c r="C36" s="49" t="s">
        <v>11</v>
      </c>
      <c r="E36" s="46" t="s">
        <v>26</v>
      </c>
      <c r="F36" s="49"/>
      <c r="G36" s="48"/>
      <c r="H36" s="25"/>
      <c r="K36" s="9" t="s">
        <v>24</v>
      </c>
      <c r="AH36" s="26"/>
      <c r="AI36" s="27"/>
      <c r="AJ36" s="24"/>
    </row>
    <row r="37" spans="1:36" ht="13.5" customHeight="1">
      <c r="B37" s="46" t="s">
        <v>30</v>
      </c>
      <c r="C37" s="49" t="s">
        <v>9</v>
      </c>
      <c r="E37" s="46" t="s">
        <v>25</v>
      </c>
      <c r="F37" s="49"/>
      <c r="G37" s="48"/>
      <c r="H37" s="25"/>
      <c r="K37" s="9" t="s">
        <v>8</v>
      </c>
      <c r="AH37" s="26"/>
      <c r="AI37" s="27"/>
      <c r="AJ37" s="25"/>
    </row>
    <row r="38" spans="1:36" ht="13.5" customHeight="1">
      <c r="B38" s="46" t="s">
        <v>32</v>
      </c>
      <c r="C38" s="49" t="s">
        <v>20</v>
      </c>
      <c r="E38" s="46" t="s">
        <v>40</v>
      </c>
      <c r="F38" s="49"/>
      <c r="G38" s="48"/>
      <c r="H38" s="25"/>
      <c r="K38" s="9" t="s">
        <v>41</v>
      </c>
      <c r="AH38" s="8"/>
    </row>
    <row r="39" spans="1:36" ht="13.5" customHeight="1">
      <c r="B39" s="46" t="s">
        <v>33</v>
      </c>
      <c r="C39" s="49" t="s">
        <v>21</v>
      </c>
      <c r="E39" s="46" t="s">
        <v>28</v>
      </c>
      <c r="F39" s="49"/>
      <c r="G39" s="48"/>
      <c r="H39" s="25"/>
      <c r="K39" s="9" t="s">
        <v>27</v>
      </c>
    </row>
    <row r="40" spans="1:36" ht="13.5" customHeight="1">
      <c r="B40" s="46" t="s">
        <v>34</v>
      </c>
      <c r="C40" s="49" t="s">
        <v>16</v>
      </c>
      <c r="E40" s="46" t="s">
        <v>42</v>
      </c>
      <c r="F40" s="48"/>
      <c r="K40" s="9" t="s">
        <v>43</v>
      </c>
    </row>
    <row r="41" spans="1:36" ht="13.5" customHeight="1">
      <c r="E41" s="2"/>
    </row>
  </sheetData>
  <mergeCells count="11">
    <mergeCell ref="P32:W32"/>
    <mergeCell ref="AA32:AJ32"/>
    <mergeCell ref="AK4:AK5"/>
    <mergeCell ref="Q2:T2"/>
    <mergeCell ref="H2:L2"/>
    <mergeCell ref="M2:N2"/>
    <mergeCell ref="A4:A5"/>
    <mergeCell ref="B4:B5"/>
    <mergeCell ref="AH4:AH5"/>
    <mergeCell ref="AJ4:AJ5"/>
    <mergeCell ref="AI4:AI5"/>
  </mergeCells>
  <conditionalFormatting sqref="AD15:AG15 AF29:AG29 C4:AG14 AC16:AG16 C17:AG27 AC28:AG28">
    <cfRule type="expression" dxfId="13" priority="55">
      <formula>WEEKDAY(C$4)=1</formula>
    </cfRule>
  </conditionalFormatting>
  <conditionalFormatting sqref="Y15:AC15">
    <cfRule type="expression" dxfId="12" priority="52">
      <formula>WEEKDAY(Y$4)=1</formula>
    </cfRule>
  </conditionalFormatting>
  <conditionalFormatting sqref="E16:G16 M16:N16 AA16:AB16">
    <cfRule type="expression" dxfId="11" priority="51">
      <formula>WEEKDAY(E$4)=1</formula>
    </cfRule>
  </conditionalFormatting>
  <conditionalFormatting sqref="C16:D16">
    <cfRule type="expression" dxfId="10" priority="28">
      <formula>WEEKDAY(C$4)=1</formula>
    </cfRule>
  </conditionalFormatting>
  <conditionalFormatting sqref="H16:L16">
    <cfRule type="expression" dxfId="9" priority="27">
      <formula>WEEKDAY(H$4)=1</formula>
    </cfRule>
  </conditionalFormatting>
  <conditionalFormatting sqref="T28:U28 Y28:AB28">
    <cfRule type="expression" dxfId="8" priority="40">
      <formula>WEEKDAY(T$4)=1</formula>
    </cfRule>
  </conditionalFormatting>
  <conditionalFormatting sqref="AA29:AB29 AE29">
    <cfRule type="expression" dxfId="7" priority="39">
      <formula>WEEKDAY(AA$4)=1</formula>
    </cfRule>
  </conditionalFormatting>
  <conditionalFormatting sqref="C15:X15">
    <cfRule type="expression" dxfId="6" priority="30">
      <formula>WEEKDAY(C$4)=1</formula>
    </cfRule>
  </conditionalFormatting>
  <conditionalFormatting sqref="O16:X16">
    <cfRule type="expression" dxfId="5" priority="26">
      <formula>WEEKDAY(O$4)=1</formula>
    </cfRule>
  </conditionalFormatting>
  <conditionalFormatting sqref="Y16:Z16">
    <cfRule type="expression" dxfId="4" priority="25">
      <formula>WEEKDAY(Y$4)=1</formula>
    </cfRule>
  </conditionalFormatting>
  <conditionalFormatting sqref="C28:S28">
    <cfRule type="expression" dxfId="3" priority="13">
      <formula>WEEKDAY(C$4)=1</formula>
    </cfRule>
  </conditionalFormatting>
  <conditionalFormatting sqref="V28:X28">
    <cfRule type="expression" dxfId="2" priority="12">
      <formula>WEEKDAY(V$4)=1</formula>
    </cfRule>
  </conditionalFormatting>
  <conditionalFormatting sqref="C29:Z29">
    <cfRule type="expression" dxfId="1" priority="3">
      <formula>WEEKDAY(C$4)=1</formula>
    </cfRule>
  </conditionalFormatting>
  <conditionalFormatting sqref="AC29:AD29">
    <cfRule type="expression" dxfId="0" priority="2">
      <formula>WEEKDAY(AC$4)=1</formula>
    </cfRule>
  </conditionalFormatting>
  <pageMargins left="0.17" right="0.2" top="0.24" bottom="0.2" header="0.17" footer="0.17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BAONINH</dc:creator>
  <cp:lastModifiedBy>HoangAnhTuan</cp:lastModifiedBy>
  <cp:lastPrinted>2018-09-07T09:15:19Z</cp:lastPrinted>
  <dcterms:created xsi:type="dcterms:W3CDTF">2017-06-20T02:26:18Z</dcterms:created>
  <dcterms:modified xsi:type="dcterms:W3CDTF">2018-09-07T09:27:10Z</dcterms:modified>
</cp:coreProperties>
</file>